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4C3B3133-E897-4C1F-BE63-AE047121F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  <sheet name="DATO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'PA 2026'!$A$4:$I$17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3" l="1"/>
  <c r="M8" i="3"/>
  <c r="N8" i="3"/>
  <c r="O8" i="3"/>
  <c r="P8" i="3"/>
  <c r="Q8" i="3"/>
  <c r="R8" i="3"/>
  <c r="S8" i="3"/>
  <c r="T8" i="3"/>
  <c r="U8" i="3"/>
  <c r="V8" i="3"/>
  <c r="W8" i="3"/>
  <c r="M10" i="3"/>
  <c r="M19" i="3"/>
  <c r="M18" i="3"/>
  <c r="W17" i="3"/>
  <c r="V17" i="3"/>
  <c r="U17" i="3"/>
  <c r="T17" i="3"/>
  <c r="S17" i="3"/>
  <c r="R17" i="3"/>
  <c r="Q17" i="3"/>
  <c r="P17" i="3"/>
  <c r="O17" i="3"/>
  <c r="N17" i="3"/>
  <c r="N6" i="3"/>
  <c r="O6" i="3"/>
  <c r="P6" i="3"/>
  <c r="Q6" i="3"/>
  <c r="R6" i="3"/>
  <c r="S6" i="3"/>
  <c r="T6" i="3"/>
  <c r="U6" i="3"/>
  <c r="V6" i="3"/>
  <c r="W6" i="3"/>
  <c r="N7" i="3"/>
  <c r="O7" i="3"/>
  <c r="P7" i="3"/>
  <c r="Q7" i="3"/>
  <c r="R7" i="3"/>
  <c r="S7" i="3"/>
  <c r="T7" i="3"/>
  <c r="U7" i="3"/>
  <c r="V7" i="3"/>
  <c r="W7" i="3"/>
  <c r="N9" i="3"/>
  <c r="O9" i="3"/>
  <c r="P9" i="3"/>
  <c r="Q9" i="3"/>
  <c r="R9" i="3"/>
  <c r="S9" i="3"/>
  <c r="T9" i="3"/>
  <c r="U9" i="3"/>
  <c r="V9" i="3"/>
  <c r="W9" i="3"/>
  <c r="W5" i="3"/>
  <c r="V5" i="3"/>
  <c r="U5" i="3"/>
  <c r="T5" i="3"/>
  <c r="S5" i="3"/>
  <c r="R5" i="3"/>
  <c r="Q5" i="3"/>
  <c r="P5" i="3"/>
  <c r="O5" i="3"/>
  <c r="N5" i="3"/>
  <c r="W15" i="3"/>
  <c r="V15" i="3"/>
  <c r="U15" i="3"/>
  <c r="T15" i="3"/>
  <c r="S15" i="3"/>
  <c r="R15" i="3"/>
  <c r="Q15" i="3"/>
  <c r="P15" i="3"/>
  <c r="O15" i="3"/>
  <c r="N15" i="3"/>
  <c r="M15" i="3"/>
  <c r="W14" i="3"/>
  <c r="V14" i="3"/>
  <c r="U14" i="3"/>
  <c r="T14" i="3"/>
  <c r="S14" i="3"/>
  <c r="R14" i="3"/>
  <c r="Q14" i="3"/>
  <c r="P14" i="3"/>
  <c r="O14" i="3"/>
  <c r="N14" i="3"/>
  <c r="M14" i="3"/>
  <c r="W13" i="3"/>
  <c r="V13" i="3"/>
  <c r="U13" i="3"/>
  <c r="T13" i="3"/>
  <c r="S13" i="3"/>
  <c r="R13" i="3"/>
  <c r="Q13" i="3"/>
  <c r="P13" i="3"/>
  <c r="O13" i="3"/>
  <c r="N13" i="3"/>
  <c r="M13" i="3"/>
  <c r="L15" i="3"/>
  <c r="L14" i="3"/>
  <c r="L13" i="3"/>
  <c r="W12" i="3"/>
  <c r="V12" i="3"/>
  <c r="U12" i="3"/>
  <c r="T12" i="3"/>
  <c r="S12" i="3"/>
  <c r="R12" i="3"/>
  <c r="Q12" i="3"/>
  <c r="P12" i="3"/>
  <c r="O12" i="3"/>
  <c r="N12" i="3"/>
  <c r="M12" i="3"/>
  <c r="W11" i="3"/>
  <c r="V11" i="3"/>
  <c r="U11" i="3"/>
  <c r="T11" i="3"/>
  <c r="S11" i="3"/>
  <c r="R11" i="3"/>
  <c r="Q11" i="3"/>
  <c r="P11" i="3"/>
  <c r="O11" i="3"/>
  <c r="N11" i="3"/>
  <c r="M11" i="3"/>
  <c r="W10" i="3"/>
  <c r="V10" i="3"/>
  <c r="U10" i="3"/>
  <c r="T10" i="3"/>
  <c r="S10" i="3"/>
  <c r="R10" i="3"/>
  <c r="Q10" i="3"/>
  <c r="P10" i="3"/>
  <c r="O10" i="3"/>
  <c r="N10" i="3"/>
  <c r="L12" i="3"/>
  <c r="L11" i="3"/>
  <c r="L10" i="3"/>
  <c r="L16" i="3"/>
  <c r="M16" i="3"/>
  <c r="N16" i="3"/>
  <c r="O16" i="3"/>
  <c r="P16" i="3"/>
  <c r="Q16" i="3"/>
  <c r="R16" i="3"/>
  <c r="S16" i="3"/>
  <c r="T16" i="3"/>
  <c r="U16" i="3"/>
  <c r="V16" i="3"/>
  <c r="W16" i="3"/>
  <c r="J20" i="3"/>
</calcChain>
</file>

<file path=xl/sharedStrings.xml><?xml version="1.0" encoding="utf-8"?>
<sst xmlns="http://schemas.openxmlformats.org/spreadsheetml/2006/main" count="391" uniqueCount="178">
  <si>
    <t>PROGRAMA</t>
  </si>
  <si>
    <t>BPIN DEL PROYECTO</t>
  </si>
  <si>
    <t>ACTIVIDAD PROYECTO</t>
  </si>
  <si>
    <t>NOMBRE DEL
 PROYECTO</t>
  </si>
  <si>
    <t>APUESTA</t>
  </si>
  <si>
    <t>EJE</t>
  </si>
  <si>
    <t>SECRETARÍA RESPONSABLE O AREA</t>
  </si>
  <si>
    <t>TENDENCIA</t>
  </si>
  <si>
    <t>Positiva</t>
  </si>
  <si>
    <t>Negativa</t>
  </si>
  <si>
    <t>Neutro</t>
  </si>
  <si>
    <t>Positiva Acumulado</t>
  </si>
  <si>
    <t>Negativa Acumulado</t>
  </si>
  <si>
    <t>ASAMBLEA DEPARTAMENTAL</t>
  </si>
  <si>
    <t>LD - Fondos Comunes / Libre Destinacion</t>
  </si>
  <si>
    <t>FUNCIONAMIENTO</t>
  </si>
  <si>
    <t>TOTAL ASAMBLEA DEPARTAMENTAL</t>
  </si>
  <si>
    <t>CONTRALORIA DEPARTAMENTAL</t>
  </si>
  <si>
    <t>180 - CUOTAS DE FISCALIZACION</t>
  </si>
  <si>
    <t>TOTAL CONTRALORIA DEPARTAMENTAL</t>
  </si>
  <si>
    <t>GOBERNACION</t>
  </si>
  <si>
    <t>110 - ESTAMPILLA PRO BIENESTAR ADULTO MAYOR</t>
  </si>
  <si>
    <t>INVERSION</t>
  </si>
  <si>
    <t>111 - RB ESTAMPILLA PRO BIENESTAR ADULTO MAYOR</t>
  </si>
  <si>
    <t>120 - ESTAMPILLA PRO CULTURA</t>
  </si>
  <si>
    <t>121 - RB ESTAMPILLA PRO CULTURA</t>
  </si>
  <si>
    <t xml:space="preserve">122 - ESTAMPILLA PRO CULTURA - GESTORES CULTURALES  </t>
  </si>
  <si>
    <t>124 - ESTAMPILLA PROCULTURA -GESTORES CULTURALES</t>
  </si>
  <si>
    <t xml:space="preserve">130 - APORTES PRIVADOS PARA ESTRATIFICACION  </t>
  </si>
  <si>
    <t>150 - IMPUESTO ALUMBRADO PUBLICO</t>
  </si>
  <si>
    <t xml:space="preserve">170 - MULTAS DE POLICIA  </t>
  </si>
  <si>
    <t>172 - MULTAS DE LA POLICIA - RNMC</t>
  </si>
  <si>
    <t>174 - MULTAS DE POLICIA - VIGILANCIA</t>
  </si>
  <si>
    <t>176 - MULTAS DE POLICIA - MMC</t>
  </si>
  <si>
    <t>178 - MULTAS DE POLICIA - SISINFO</t>
  </si>
  <si>
    <t>202 - ICLD -  PROVIDENCIA</t>
  </si>
  <si>
    <t>204 - ICLD - CORALINA</t>
  </si>
  <si>
    <t>210 - MULTAS SIMIT</t>
  </si>
  <si>
    <t>211 - RB MULTAS SIMIT</t>
  </si>
  <si>
    <t>216 - INGRESOS CORRIENTES - LIBRE DESTINACION - F SOB GA</t>
  </si>
  <si>
    <t>230 - BONOS PENSIONALES</t>
  </si>
  <si>
    <t>SERVICIO DE LA DEUDA</t>
  </si>
  <si>
    <t xml:space="preserve">232 - DESAHORRO FONPET - PENSIONES  </t>
  </si>
  <si>
    <t>400 - RECURSOS PARA DEPORTE</t>
  </si>
  <si>
    <t>402 - DEPORTES 20% - PROVIDENCIA</t>
  </si>
  <si>
    <t>421 - RB FONSET - Fondo de Seguridad</t>
  </si>
  <si>
    <t xml:space="preserve">450 - FONDO DE CAPACITACION RESIDENTES - OCCRE  </t>
  </si>
  <si>
    <t>500 - CONTRIBUCION INFRAESTRUCTURA PUBLICA TURISTICA</t>
  </si>
  <si>
    <t>501 - RB CONTRIBUCIÓN INFRAESTRUCTURA PÚBLICA TURÍSTICA</t>
  </si>
  <si>
    <t>502 - Contribucion Infratruc.Publ.Turistica 20% Providen</t>
  </si>
  <si>
    <t>520 - FONDO SUBSIDIO SOBRETASA A LA GASOLINA</t>
  </si>
  <si>
    <t>521 - RB FONDO SUBSIDIO SOBRETASA A LA GASOLINA</t>
  </si>
  <si>
    <t>540 - Sociedad de Activos Especiales (antes DNE)</t>
  </si>
  <si>
    <t>541 - SGP - INFANCIA Y ADOLESCENCIA</t>
  </si>
  <si>
    <t xml:space="preserve">570 - FEDERACION NACIONAL DE DEPARTAMETOS  </t>
  </si>
  <si>
    <t>610 - ESTAMPILLA UNIVERSIDAD NACIONAL - SAN ANDRÉS</t>
  </si>
  <si>
    <t>650 - ACPM REASIGNADO ACUERDO DE REESTRUCTURACION</t>
  </si>
  <si>
    <t>651 - RB ACPM REASIGNADO ACUERDO DE REESTRUCTURACION</t>
  </si>
  <si>
    <t>730 - SGP PROPOSITO GENERAL FONPET -SSF</t>
  </si>
  <si>
    <t>740 - SOBRETASA BOMBERIL</t>
  </si>
  <si>
    <t>741 - RB SOBRETASA BOMBERIL</t>
  </si>
  <si>
    <t>750 - MULTAS OCCRE (SAN ANDRES)</t>
  </si>
  <si>
    <t>760 - SGP PROP GENERAL (AP-SB) DEPARTAMENTO</t>
  </si>
  <si>
    <t>761 - SGP PRP GENERAL (AP-SB) - MUNICIPIO</t>
  </si>
  <si>
    <t>762 - SGP PRP GENERAL (AP-SB) - MUNICIPIO REC BAL</t>
  </si>
  <si>
    <t>763 - RB SGP AGUA POTABLE Y SAN BASICO MUNICIPIO</t>
  </si>
  <si>
    <t>770 - SGP PROPOSITOS GENERALES (CULTURA)</t>
  </si>
  <si>
    <t>780 - SGP PROPOSITOS GENERALES (DEPORTE)</t>
  </si>
  <si>
    <t>790 - SGP PROPOSITOS GENERALES (OTROS SECTORES)</t>
  </si>
  <si>
    <t xml:space="preserve">791 - RB SGP PROPOSITOS GENERALES (OTROS SECTORES)  </t>
  </si>
  <si>
    <t>810 - TRANSFERENCIAS SECTOR ELECTRICO LEY 99/93</t>
  </si>
  <si>
    <t>811 - RB TRANSFERENCIAS SECTOR ELECTRICO LEY 99/93</t>
  </si>
  <si>
    <t>900 - SOBRETASA DEPORTIVA</t>
  </si>
  <si>
    <t>901 - RB - SOBRETASA DEPORTIVA</t>
  </si>
  <si>
    <t>990 - RECURSO PESCA</t>
  </si>
  <si>
    <t>991 - RB RECURSO PESCA</t>
  </si>
  <si>
    <t>TOTAL GOBERNACION</t>
  </si>
  <si>
    <t>SECRETARIA DE EDUCACION</t>
  </si>
  <si>
    <t>250 - SGP EDUCACION PRESTACON DEL SERVICIO</t>
  </si>
  <si>
    <t>251 - RB SGP - EDUCACION - PRESTACION</t>
  </si>
  <si>
    <t>270 - SGP - EDUCACION CANCELACIONES</t>
  </si>
  <si>
    <t>271 - RB- SGPEDUCACION PRESTACION</t>
  </si>
  <si>
    <t>800 - SGP ALIMENTACION ESCOLAR</t>
  </si>
  <si>
    <t>801 - RB-SGP ALIMENTACION ESCOLAR</t>
  </si>
  <si>
    <t>806 - ALIMENTACION ESCOLAR - CONV MIN EDUCACION</t>
  </si>
  <si>
    <t>807 - RB ALIMENTACION ESCOLAR - CONV MIN EDUCACION</t>
  </si>
  <si>
    <t>980 - SGP EDUCACION - CALIDAD EDUCATIVA (CSF)</t>
  </si>
  <si>
    <t>981 - SGP EDUCACION - CALIDAD GRATUIDAD (SSF)</t>
  </si>
  <si>
    <t>982 - RB SGP EDUCACION - CALIDAD EDUCATIVA</t>
  </si>
  <si>
    <t>TOTAL SECRETARIA DE EDUCACION</t>
  </si>
  <si>
    <t>SECRETARIA DE SALUD</t>
  </si>
  <si>
    <t>290 - RENTAS CEDIDAS</t>
  </si>
  <si>
    <t xml:space="preserve">292 - RENTAS CEDIDAS OTROS  </t>
  </si>
  <si>
    <t>300 - SGP SALUD PRESTACION DE SERVICIOS  OFERTA</t>
  </si>
  <si>
    <t>301 - APORTE PATRONAL - SSF</t>
  </si>
  <si>
    <t xml:space="preserve">310 - SGP REGIMEN SUBSIDIADO CONTINUIDAD ssf  </t>
  </si>
  <si>
    <t>320 - SGP - SALUD PUBLICA</t>
  </si>
  <si>
    <t>321 - RB SGP SALUD PUBLICA</t>
  </si>
  <si>
    <t>330 - CAMPAÑAS DIRECTAS - ETV</t>
  </si>
  <si>
    <t>350 - CAMPAÑA ANDTIBUBERCULOSA Y CONTROL TBC</t>
  </si>
  <si>
    <t>360 - CAMPAÑA CONTROL LEPRA</t>
  </si>
  <si>
    <t>370 - DISCAPACIDAD</t>
  </si>
  <si>
    <t>410 - Fondo Rotatorio de Estupefacientes - Salud</t>
  </si>
  <si>
    <t>504 - Contribucion Infraes.Public.Turistica -20% Hospii</t>
  </si>
  <si>
    <t>505 - RB-Contribucion Infraes.Public.Turistc -20% Hospi</t>
  </si>
  <si>
    <t>850 - PGN ADRES SSF</t>
  </si>
  <si>
    <t>TOTAL SECRETARIA DE SALUD</t>
  </si>
  <si>
    <t>SISTEMA GENERAL DE REGALIAS</t>
  </si>
  <si>
    <t>6001 - SGR FDR - Corriente</t>
  </si>
  <si>
    <t>6002 - SGR FDR - Disp Inicial</t>
  </si>
  <si>
    <t>6003 - SGR FDR- Corriente SSF</t>
  </si>
  <si>
    <t>6004 - SGR - ASIGNACIÓN PARA LA CIENCIA, TECNOLOGÍA E INN</t>
  </si>
  <si>
    <t>6006 - SGR - FUNCIONAMIENTO (COMISION RECTORA)</t>
  </si>
  <si>
    <t>TOTAL SISTEMA GENERAL DE REGALIAS</t>
  </si>
  <si>
    <t>FONDOS ESPECIALES</t>
  </si>
  <si>
    <t>208 - ICLD - TERRENOS ACUEDUCTOS</t>
  </si>
  <si>
    <t>209 - ICLD - TERRENOS ACUEDUCTOS</t>
  </si>
  <si>
    <t>214 - ICLD-EMERGENCIAS Y DESASTRES</t>
  </si>
  <si>
    <t>420 - FONSET - Fondo de Seguridad</t>
  </si>
  <si>
    <t>TOTAL FONDOS ESPECIALES</t>
  </si>
  <si>
    <t xml:space="preserve">NOMBRE DE META DE PRODUCTO PDD </t>
  </si>
  <si>
    <t>FUENTE DE FINANCIACIÓN</t>
  </si>
  <si>
    <t>DIGNIDAD</t>
  </si>
  <si>
    <t>Fortalecimiento de la atención integral en la educación inicial en San Andrés</t>
  </si>
  <si>
    <t>Fortalecimiento de la Calidad Educativa a través de Estrategias Integrales en  San Andrés, Providencia</t>
  </si>
  <si>
    <t>Mejoramiento de las infraestructuras educativas oficiales en San Andrés</t>
  </si>
  <si>
    <t>Educacion</t>
  </si>
  <si>
    <t>Aplicación de instrumentos de medición de las competencias básicas a los
estudiantes de los niveles de básica secundaria y media de las Instituciones
Educativas Oficiales</t>
  </si>
  <si>
    <t>2024002880109</t>
  </si>
  <si>
    <t xml:space="preserve">2024002880113 </t>
  </si>
  <si>
    <t>Incrementar el número de niñas y niños que se benefician del Programa de Alimentación Escolar</t>
  </si>
  <si>
    <t>Fortalecer las instituciones educativas oficiales para la óptima prestación del Servicio educativo.</t>
  </si>
  <si>
    <t>2024002880084</t>
  </si>
  <si>
    <t>Fortalecimiento del proceso de acceso, permanencia y graduación en Educación Superior en Departamento Archipiélago de San Andrés</t>
  </si>
  <si>
    <t>Apoyo financiero con nuevos créditos, becas educativos de pregrado y
posgrado.</t>
  </si>
  <si>
    <t>Aplicar instrumentos de medición de las competencias básicas a los estudiantes de los niveles de básica secundaria y media de las Instituciones Educativas Oficiales .</t>
  </si>
  <si>
    <t>Mantener la estrategia de transporte escolar para fortalecer las acciones de retención estudiantil</t>
  </si>
  <si>
    <t>Infraestructuras educativas mejoradas</t>
  </si>
  <si>
    <t>Prestación del servicio especial de transporte para los estudiantes de los niveles 1,2,3 del sisbén</t>
  </si>
  <si>
    <t>Implementación del servicio de transporte escolar en San Andrés</t>
  </si>
  <si>
    <t>Suministro alimentación escolar San Andrés</t>
  </si>
  <si>
    <t>Prestación del servicio  de alimentación para los estudiantes.</t>
  </si>
  <si>
    <t>Fortalecimiento, ampliación de cobertura y gratuidad de matrícula en las instituciones educativas del departamento de San Andrés y providencia</t>
  </si>
  <si>
    <t>Ampliación de cobertura y gratuidad de matrícula estudiantil</t>
  </si>
  <si>
    <t xml:space="preserve">Apoyo financiero con nuevos créditos, becas educativas de pregrado y posgrado.                  </t>
  </si>
  <si>
    <t>AVANZANDO HACIA EL FORTALECIMIENTO DE LA ATENCIÓN INTEGRAL EN LA EDUCACIÓN INICIAL</t>
  </si>
  <si>
    <t>AVANZANDO HACIA EL MEJORAMIENTO DE LA CALIDAD EDUCATIVA</t>
  </si>
  <si>
    <t xml:space="preserve">AVANZANDO HACIA LA AMPLIACIÓN DE COBERTURA PARA ACCESO Y PERMANENCIA DE LOS ESTUDIANTES EN EL SISTEMA EDUCATIVO  </t>
  </si>
  <si>
    <t xml:space="preserve">AVANZANDO HACIA EL MEJORAMIENTO DE OPORTUNIDADES DE ACCESO A LA EDUCACIÓN SUPERIOR </t>
  </si>
  <si>
    <t>Adecuación Centros de Desarrollo Infantil</t>
  </si>
  <si>
    <t>VALOR  (PESOS)</t>
  </si>
  <si>
    <t>Mejoramiento de las infraestructuras educativas oficiales en San Andrés Cemed</t>
  </si>
  <si>
    <t>Mejoramiento de las infraestructuras educativas oficiales en San Andrés Junín</t>
  </si>
  <si>
    <t xml:space="preserve">Apoyo en el proceso de inspección al cumplimiento del enlace del transporte escolar </t>
  </si>
  <si>
    <t>Mantenimiento para los buses del servicio de transporte escolar.</t>
  </si>
  <si>
    <t>Fortalecimiento de los ambientes educativos mediante la dotación técnica, didácticas, equipos mobiliario escolar, menaje de cocina en las instictuciones educativas del Archipiélago de San Andrés y providencia.</t>
  </si>
  <si>
    <t>Dotación equipo escolar y menaje de cocina</t>
  </si>
  <si>
    <t>ok</t>
  </si>
  <si>
    <t>PLAN DE DESARROLLO "EL ARCHIPIELAGO AVANZA"</t>
  </si>
  <si>
    <t>PLAN DE ACCIÓN 2026 SECRETARÍA DE EDUCACIÓN</t>
  </si>
  <si>
    <t>Dotación básica escolar de mobiliario, material didáctico – pedagógico, implementos básicos para funcionamiento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</si>
  <si>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</si>
  <si>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</si>
  <si>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</si>
  <si>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</si>
  <si>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</si>
  <si>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</si>
  <si>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</si>
  <si>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</si>
  <si>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</si>
  <si>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</si>
  <si>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</si>
  <si>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</si>
  <si>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200-INGRESOS CORRIENTES - LIBRE DESTINACION</t>
  </si>
  <si>
    <t>201-RB INGRESOS PROPIOS - LIBRE DESTINACION</t>
  </si>
  <si>
    <t>Apoyo al Fortalecimiento de las Instituciones Educativas</t>
  </si>
  <si>
    <t xml:space="preserve"> INDICADOR DE PRODUCTO VIGENCIA (número)</t>
  </si>
  <si>
    <t>206 - INGRESOS CORRIENTES - 10% FONPET ICLD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</si>
</sst>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8"/>
      <name val="Calibri"/>
      <family val="2"/>
      <scheme val="minor"/>
    </font>
    <font>
      <b/>
      <sz val="8.0500000000000007"/>
      <name val="Times New Roman"/>
      <family val="1"/>
    </font>
    <font>
      <sz val="6.95"/>
      <name val="Times New Roman"/>
      <family val="1"/>
    </font>
    <font>
      <sz val="6"/>
      <name val="Times New Roman"/>
      <family val="1"/>
    </font>
    <font>
      <b/>
      <sz val="9"/>
      <name val="Times New Roman"/>
      <family val="1"/>
    </font>
    <font>
      <sz val="10"/>
      <name val="MS Sans Serif"/>
    </font>
    <font>
      <b/>
      <sz val="6.95"/>
      <name val="Times New Roman"/>
      <family val="1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color indexed="8"/>
      <name val="Arial Narrow"/>
      <family val="2"/>
    </font>
    <font>
      <sz val="9"/>
      <name val="Arial Narrow"/>
      <family val="2"/>
    </font>
    <font>
      <b/>
      <sz val="14"/>
      <color theme="1"/>
      <name val="Arial Narrow"/>
      <family val="2"/>
    </font>
    <font>
      <b/>
      <sz val="6"/>
      <name val="Times New Roman"/>
      <family val="1"/>
    </font>
    <font>
      <sz val="11"/>
      <name val="Arial Narrow"/>
    </font>
    <font>
      <sz val="9"/>
      <name val="Arial Narrow"/>
    </font>
  </fonts>
  <fills count="10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1" fontId="12" fillId="0" borderId="2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1" fontId="13" fillId="7" borderId="2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left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49" fontId="13" fillId="3" borderId="0" xfId="0" applyNumberFormat="1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49" fontId="13" fillId="3" borderId="0" xfId="0" quotePrefix="1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4" fontId="13" fillId="3" borderId="0" xfId="0" applyNumberFormat="1" applyFont="1" applyFill="1" applyAlignment="1">
      <alignment horizontal="center" vertical="center" wrapText="1"/>
    </xf>
    <xf numFmtId="1" fontId="15" fillId="3" borderId="0" xfId="0" applyNumberFormat="1" applyFont="1" applyFill="1" applyAlignment="1">
      <alignment horizontal="center" vertical="center" wrapText="1"/>
    </xf>
    <xf numFmtId="0" fontId="13" fillId="4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9" fontId="13" fillId="3" borderId="0" xfId="0" applyNumberFormat="1" applyFont="1" applyFill="1" applyAlignment="1">
      <alignment horizontal="center" vertical="center" wrapText="1"/>
    </xf>
    <xf numFmtId="49" fontId="12" fillId="3" borderId="0" xfId="0" quotePrefix="1" applyNumberFormat="1" applyFont="1" applyFill="1" applyAlignment="1">
      <alignment horizontal="center" vertical="center" wrapText="1"/>
    </xf>
    <xf numFmtId="49" fontId="12" fillId="3" borderId="0" xfId="0" applyNumberFormat="1" applyFont="1" applyFill="1" applyAlignment="1">
      <alignment horizontal="center" vertical="center" wrapText="1"/>
    </xf>
    <xf numFmtId="3" fontId="12" fillId="3" borderId="0" xfId="0" applyNumberFormat="1" applyFont="1" applyFill="1" applyAlignment="1">
      <alignment horizontal="center" vertical="center" wrapText="1"/>
    </xf>
    <xf numFmtId="49" fontId="13" fillId="5" borderId="0" xfId="0" quotePrefix="1" applyNumberFormat="1" applyFont="1" applyFill="1" applyAlignment="1">
      <alignment horizontal="center" vertical="center" wrapText="1"/>
    </xf>
    <xf numFmtId="1" fontId="13" fillId="3" borderId="0" xfId="0" applyNumberFormat="1" applyFont="1" applyFill="1" applyAlignment="1">
      <alignment horizontal="center" vertical="center" wrapText="1"/>
    </xf>
    <xf numFmtId="1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4" fontId="12" fillId="3" borderId="0" xfId="7" applyNumberFormat="1" applyFont="1" applyFill="1" applyBorder="1" applyAlignment="1">
      <alignment horizontal="center" vertical="center"/>
    </xf>
    <xf numFmtId="4" fontId="12" fillId="3" borderId="0" xfId="7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9" fontId="13" fillId="3" borderId="0" xfId="0" applyNumberFormat="1" applyFont="1" applyFill="1" applyAlignment="1">
      <alignment horizontal="left" vertical="center" wrapText="1"/>
    </xf>
    <xf numFmtId="3" fontId="12" fillId="3" borderId="0" xfId="0" applyNumberFormat="1" applyFont="1" applyFill="1" applyAlignment="1">
      <alignment horizontal="left" vertical="center" wrapText="1"/>
    </xf>
    <xf numFmtId="1" fontId="12" fillId="7" borderId="2" xfId="0" applyNumberFormat="1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/>
    </xf>
    <xf numFmtId="49" fontId="13" fillId="0" borderId="6" xfId="0" applyNumberFormat="1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left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 wrapText="1"/>
    </xf>
    <xf numFmtId="1" fontId="13" fillId="0" borderId="8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center" vertical="center" wrapText="1"/>
    </xf>
    <xf numFmtId="4" fontId="12" fillId="3" borderId="0" xfId="7" applyNumberFormat="1" applyFont="1" applyFill="1" applyBorder="1" applyAlignment="1">
      <alignment horizontal="right" vertical="center"/>
    </xf>
    <xf numFmtId="4" fontId="12" fillId="3" borderId="0" xfId="7" applyNumberFormat="1" applyFont="1" applyFill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" fontId="13" fillId="6" borderId="7" xfId="0" applyNumberFormat="1" applyFont="1" applyFill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3" fillId="3" borderId="7" xfId="0" applyNumberFormat="1" applyFont="1" applyFill="1" applyBorder="1" applyAlignment="1">
      <alignment horizontal="center" vertical="center" wrapText="1"/>
    </xf>
    <xf numFmtId="44" fontId="13" fillId="3" borderId="2" xfId="13" applyFont="1" applyFill="1" applyBorder="1" applyAlignment="1">
      <alignment horizontal="center" vertical="center" wrapText="1"/>
    </xf>
    <xf numFmtId="4" fontId="13" fillId="3" borderId="2" xfId="11" applyNumberFormat="1" applyFont="1" applyFill="1" applyBorder="1" applyAlignment="1">
      <alignment horizontal="center" vertical="center" wrapText="1"/>
    </xf>
    <xf numFmtId="44" fontId="12" fillId="3" borderId="2" xfId="13" applyFont="1" applyFill="1" applyBorder="1" applyAlignment="1">
      <alignment horizontal="center" vertical="center"/>
    </xf>
    <xf numFmtId="3" fontId="13" fillId="0" borderId="6" xfId="11" applyNumberFormat="1" applyFont="1" applyFill="1" applyBorder="1" applyAlignment="1">
      <alignment horizontal="right" vertical="center" wrapText="1"/>
    </xf>
    <xf numFmtId="3" fontId="13" fillId="0" borderId="2" xfId="10" applyNumberFormat="1" applyFont="1" applyFill="1" applyBorder="1" applyAlignment="1">
      <alignment horizontal="right" vertical="center" wrapText="1"/>
    </xf>
    <xf numFmtId="3" fontId="13" fillId="0" borderId="2" xfId="11" applyNumberFormat="1" applyFont="1" applyFill="1" applyBorder="1" applyAlignment="1">
      <alignment horizontal="right" vertical="center" wrapText="1"/>
    </xf>
    <xf numFmtId="0" fontId="17" fillId="3" borderId="0" xfId="0" applyFont="1" applyFill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3" fontId="19" fillId="0" borderId="2" xfId="11" applyNumberFormat="1" applyFont="1" applyFill="1" applyBorder="1" applyAlignment="1">
      <alignment horizontal="right" vertical="center" wrapText="1"/>
    </xf>
    <xf numFmtId="4" fontId="19" fillId="3" borderId="2" xfId="11" applyNumberFormat="1" applyFont="1" applyFill="1" applyBorder="1" applyAlignment="1">
      <alignment horizontal="center" vertical="center" wrapText="1"/>
    </xf>
    <xf numFmtId="44" fontId="19" fillId="3" borderId="2" xfId="13" applyFont="1" applyFill="1" applyBorder="1" applyAlignment="1">
      <alignment horizontal="center" vertical="center" wrapText="1"/>
    </xf>
  </cellXfs>
  <cellStyles count="14">
    <cellStyle name="KPT04_Main" xfId="2" xr:uid="{00000000-0005-0000-0000-000000000000}"/>
    <cellStyle name="Millares 2" xfId="5" xr:uid="{00000000-0005-0000-0000-000001000000}"/>
    <cellStyle name="Millares 2 2" xfId="9" xr:uid="{00000000-0005-0000-0000-000002000000}"/>
    <cellStyle name="Moneda" xfId="13" builtinId="4"/>
    <cellStyle name="Moneda 2" xfId="7" xr:uid="{00000000-0005-0000-0000-000004000000}"/>
    <cellStyle name="Moneda 3" xfId="8" xr:uid="{00000000-0005-0000-0000-000005000000}"/>
    <cellStyle name="Moneda 4" xfId="10" xr:uid="{00000000-0005-0000-0000-000006000000}"/>
    <cellStyle name="Moneda 5" xfId="11" xr:uid="{00000000-0005-0000-0000-000007000000}"/>
    <cellStyle name="Moneda 6" xfId="12" xr:uid="{00000000-0005-0000-0000-000008000000}"/>
    <cellStyle name="Normal" xfId="0" builtinId="0"/>
    <cellStyle name="Normal 2" xfId="1" xr:uid="{00000000-0005-0000-0000-00000A000000}"/>
    <cellStyle name="Normal 2 2" xfId="4" xr:uid="{00000000-0005-0000-0000-00000B000000}"/>
    <cellStyle name="Normal 3" xfId="6" xr:uid="{00000000-0005-0000-0000-00000C000000}"/>
    <cellStyle name="Normal 5" xfId="3" xr:uid="{00000000-0005-0000-0000-00000D000000}"/>
  </cellStyles>
  <dxfs count="26"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indexed="64"/>
        </left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4:W17" totalsRowShown="0" headerRowDxfId="25" dataDxfId="23" headerRowBorderDxfId="24">
  <autoFilter ref="A4:W17" xr:uid="{00000000-0009-0000-0100-000001000000}"/>
  <tableColumns count="23">
    <tableColumn id="2" xr3:uid="{00000000-0010-0000-0000-000002000000}" name="SECRETARÍA RESPONSABLE O AREA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NOMBRE DE META DE PRODUCTO PDD " dataDxfId="15"/>
    <tableColumn id="9" xr3:uid="{00000000-0010-0000-0000-000009000000}" name=" INDICADOR DE PRODUCTO VIGENCIA (número)" dataDxfId="14"/>
    <tableColumn id="17" xr3:uid="{00000000-0010-0000-0000-000011000000}" name="VALOR  (PESOS)" dataDxfId="13" dataCellStyle="Moneda 5"/>
    <tableColumn id="18" xr3:uid="{00000000-0010-0000-0000-000012000000}" name="FUENTE DE FINANCIACIÓN" dataDxfId="12" dataCellStyle="Moneda 5"/>
    <tableColumn id="3" xr3:uid="{B93DDA1F-6338-41B3-BFF3-AD74A3D75F5D}" name="ENERO" dataDxfId="11" dataCellStyle="Moneda">
      <calculatedColumnFormula>+Tabla3[[#This Row],[VALOR  (PESOS)]]/12</calculatedColumnFormula>
    </tableColumn>
    <tableColumn id="10" xr3:uid="{9047E582-479F-4ACF-A158-1FF4CC628FB4}" name="FEBRERO" dataDxfId="10" dataCellStyle="Moneda">
      <calculatedColumnFormula>+Tabla3[[#This Row],[VALOR  (PESOS)]]/12</calculatedColumnFormula>
    </tableColumn>
    <tableColumn id="11" xr3:uid="{AF8CF89B-47DE-4213-A367-D098FAA436EE}" name="MARZO" dataDxfId="9" dataCellStyle="Moneda">
      <calculatedColumnFormula>+Tabla3[[#This Row],[VALOR  (PESOS)]]/12</calculatedColumnFormula>
    </tableColumn>
    <tableColumn id="12" xr3:uid="{8B635B04-EC4A-4B5A-AFD0-464AF3160237}" name="ABRIL" dataDxfId="8" dataCellStyle="Moneda">
      <calculatedColumnFormula>+Tabla3[[#This Row],[VALOR  (PESOS)]]/12</calculatedColumnFormula>
    </tableColumn>
    <tableColumn id="13" xr3:uid="{A2AE3656-8C3A-48A7-9F90-95E15F6B2167}" name="MAYO" dataDxfId="7" dataCellStyle="Moneda">
      <calculatedColumnFormula>+Tabla3[[#This Row],[VALOR  (PESOS)]]/12</calculatedColumnFormula>
    </tableColumn>
    <tableColumn id="15" xr3:uid="{AD84B4FC-242E-4BE9-98BE-876DD75FC3A4}" name="JUNIO" dataDxfId="6" dataCellStyle="Moneda">
      <calculatedColumnFormula>+Tabla3[[#This Row],[VALOR  (PESOS)]]/12</calculatedColumnFormula>
    </tableColumn>
    <tableColumn id="16" xr3:uid="{A3AD9230-F867-45C8-9026-1C145EB08CD3}" name="JULIO" dataDxfId="5" dataCellStyle="Moneda">
      <calculatedColumnFormula>+Tabla3[[#This Row],[VALOR  (PESOS)]]/12</calculatedColumnFormula>
    </tableColumn>
    <tableColumn id="19" xr3:uid="{11965EA6-FB0C-42F1-8D30-868AD6DFF717}" name="AGOSTO" dataDxfId="4" dataCellStyle="Moneda">
      <calculatedColumnFormula>+Tabla3[[#This Row],[VALOR  (PESOS)]]/12</calculatedColumnFormula>
    </tableColumn>
    <tableColumn id="20" xr3:uid="{64728BA5-0433-4502-9150-587D8067F6C7}" name="SEPTIEMBRE" dataDxfId="3" dataCellStyle="Moneda">
      <calculatedColumnFormula>+Tabla3[[#This Row],[VALOR  (PESOS)]]/12</calculatedColumnFormula>
    </tableColumn>
    <tableColumn id="21" xr3:uid="{C806E4B6-F888-476D-8790-D1C7CD955638}" name="OCTUBRE" dataDxfId="2" dataCellStyle="Moneda">
      <calculatedColumnFormula>+Tabla3[[#This Row],[VALOR  (PESOS)]]/12</calculatedColumnFormula>
    </tableColumn>
    <tableColumn id="22" xr3:uid="{B7E6B3C0-BCA8-494F-91B6-C6A490716F5A}" name="NOVIEMBRE" dataDxfId="1" dataCellStyle="Moneda">
      <calculatedColumnFormula>+Tabla3[[#This Row],[VALOR  (PESOS)]]/12</calculatedColumnFormula>
    </tableColumn>
    <tableColumn id="23" xr3:uid="{3388CD42-5523-47E2-8267-C2A9360C81E5}" name="DICIEMBRE" dataDxfId="0" dataCellStyle="Moneda">
      <calculatedColumnFormula>+Tabla3[[#This Row],[VALOR  (PESOS)]]/12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W204"/>
  <sheetViews>
    <sheetView tabSelected="1" topLeftCell="F1" zoomScale="60" zoomScaleNormal="60" workbookViewId="0">
      <pane ySplit="4" topLeftCell="A5" activePane="bottomLeft" state="frozen"/>
      <selection activeCell="H1" sqref="H1"/>
      <selection pane="bottomLeft" activeCell="F11" sqref="F11"/>
    </sheetView>
  </sheetViews>
  <sheetFormatPr baseColWidth="10" defaultColWidth="11.42578125" defaultRowHeight="47.45" customHeight="1" x14ac:dyDescent="0.25"/>
  <cols>
    <col min="1" max="1" width="28.5703125" style="41" customWidth="1"/>
    <col min="2" max="2" width="17.85546875" style="41" customWidth="1"/>
    <col min="3" max="3" width="15.5703125" style="41" customWidth="1"/>
    <col min="4" max="4" width="28.28515625" style="41" customWidth="1"/>
    <col min="5" max="5" width="20.85546875" style="41" customWidth="1"/>
    <col min="6" max="6" width="36.42578125" style="41" customWidth="1"/>
    <col min="7" max="7" width="35.85546875" style="55" customWidth="1"/>
    <col min="8" max="8" width="29.28515625" style="55" customWidth="1"/>
    <col min="9" max="9" width="26.7109375" style="41" customWidth="1"/>
    <col min="10" max="10" width="26.5703125" style="75" customWidth="1"/>
    <col min="11" max="11" width="29.7109375" style="48" customWidth="1"/>
    <col min="12" max="12" width="26.5703125" style="41" customWidth="1"/>
    <col min="13" max="14" width="20.28515625" style="41" customWidth="1"/>
    <col min="15" max="15" width="23.85546875" style="41" customWidth="1"/>
    <col min="16" max="16" width="20.7109375" style="41" customWidth="1"/>
    <col min="17" max="17" width="21.85546875" style="41" customWidth="1"/>
    <col min="18" max="19" width="20.7109375" style="41" customWidth="1"/>
    <col min="20" max="20" width="26.85546875" style="41" customWidth="1"/>
    <col min="21" max="21" width="24" style="41" customWidth="1"/>
    <col min="22" max="22" width="23.42578125" style="41" customWidth="1"/>
    <col min="23" max="23" width="24.140625" style="41" customWidth="1"/>
    <col min="24" max="16384" width="11.42578125" style="41"/>
  </cols>
  <sheetData>
    <row r="1" spans="1:23" ht="47.45" customHeight="1" x14ac:dyDescent="0.25">
      <c r="A1" s="89" t="s">
        <v>158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23" ht="47.45" customHeight="1" x14ac:dyDescent="0.25">
      <c r="A2" s="89" t="s">
        <v>159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23" ht="47.45" customHeight="1" thickBot="1" x14ac:dyDescent="0.3"/>
    <row r="4" spans="1:23" s="45" customFormat="1" ht="58.5" customHeight="1" thickBot="1" x14ac:dyDescent="0.3">
      <c r="A4" s="43" t="s">
        <v>6</v>
      </c>
      <c r="B4" s="44" t="s">
        <v>4</v>
      </c>
      <c r="C4" s="44" t="s">
        <v>5</v>
      </c>
      <c r="D4" s="44" t="s">
        <v>0</v>
      </c>
      <c r="E4" s="44" t="s">
        <v>1</v>
      </c>
      <c r="F4" s="44" t="s">
        <v>3</v>
      </c>
      <c r="G4" s="53" t="s">
        <v>2</v>
      </c>
      <c r="H4" s="53" t="s">
        <v>120</v>
      </c>
      <c r="I4" s="44" t="s">
        <v>176</v>
      </c>
      <c r="J4" s="78" t="s">
        <v>150</v>
      </c>
      <c r="K4" s="82" t="s">
        <v>121</v>
      </c>
      <c r="L4" s="82" t="s">
        <v>161</v>
      </c>
      <c r="M4" s="82" t="s">
        <v>162</v>
      </c>
      <c r="N4" s="82" t="s">
        <v>163</v>
      </c>
      <c r="O4" s="82" t="s">
        <v>164</v>
      </c>
      <c r="P4" s="82" t="s">
        <v>165</v>
      </c>
      <c r="Q4" s="82" t="s">
        <v>166</v>
      </c>
      <c r="R4" s="82" t="s">
        <v>167</v>
      </c>
      <c r="S4" s="82" t="s">
        <v>168</v>
      </c>
      <c r="T4" s="82" t="s">
        <v>169</v>
      </c>
      <c r="U4" s="82" t="s">
        <v>170</v>
      </c>
      <c r="V4" s="82" t="s">
        <v>171</v>
      </c>
      <c r="W4" s="82" t="s">
        <v>172</v>
      </c>
    </row>
    <row r="5" spans="1:23" ht="89.25" customHeight="1" x14ac:dyDescent="0.25">
      <c r="A5" s="9" t="s">
        <v>77</v>
      </c>
      <c r="B5" s="11" t="s">
        <v>122</v>
      </c>
      <c r="C5" s="11" t="s">
        <v>126</v>
      </c>
      <c r="D5" s="76" t="s">
        <v>145</v>
      </c>
      <c r="E5" s="7">
        <v>2024002880090</v>
      </c>
      <c r="F5" s="50" t="s">
        <v>123</v>
      </c>
      <c r="G5" s="61" t="s">
        <v>149</v>
      </c>
      <c r="H5" s="65" t="s">
        <v>137</v>
      </c>
      <c r="I5" s="66">
        <v>2</v>
      </c>
      <c r="J5" s="86">
        <v>761469000</v>
      </c>
      <c r="K5" s="8" t="s">
        <v>69</v>
      </c>
      <c r="L5" s="83">
        <v>0</v>
      </c>
      <c r="M5" s="83">
        <v>0</v>
      </c>
      <c r="N5" s="83">
        <f>+Tabla3[[#This Row],[VALOR  (PESOS)]]/10</f>
        <v>76146900</v>
      </c>
      <c r="O5" s="83">
        <f>+Tabla3[[#This Row],[VALOR  (PESOS)]]/10</f>
        <v>76146900</v>
      </c>
      <c r="P5" s="83">
        <f>+Tabla3[[#This Row],[VALOR  (PESOS)]]/10</f>
        <v>76146900</v>
      </c>
      <c r="Q5" s="83">
        <f>+Tabla3[[#This Row],[VALOR  (PESOS)]]/10</f>
        <v>76146900</v>
      </c>
      <c r="R5" s="83">
        <f>+Tabla3[[#This Row],[VALOR  (PESOS)]]/10</f>
        <v>76146900</v>
      </c>
      <c r="S5" s="83">
        <f>+Tabla3[[#This Row],[VALOR  (PESOS)]]/10</f>
        <v>76146900</v>
      </c>
      <c r="T5" s="83">
        <f>+Tabla3[[#This Row],[VALOR  (PESOS)]]/10</f>
        <v>76146900</v>
      </c>
      <c r="U5" s="83">
        <f>+Tabla3[[#This Row],[VALOR  (PESOS)]]/10</f>
        <v>76146900</v>
      </c>
      <c r="V5" s="83">
        <f>+Tabla3[[#This Row],[VALOR  (PESOS)]]/10</f>
        <v>76146900</v>
      </c>
      <c r="W5" s="83">
        <f>+Tabla3[[#This Row],[VALOR  (PESOS)]]/10</f>
        <v>76146900</v>
      </c>
    </row>
    <row r="6" spans="1:23" ht="124.5" customHeight="1" x14ac:dyDescent="0.25">
      <c r="A6" s="9" t="s">
        <v>77</v>
      </c>
      <c r="B6" s="11" t="s">
        <v>122</v>
      </c>
      <c r="C6" s="11" t="s">
        <v>126</v>
      </c>
      <c r="D6" s="76" t="s">
        <v>146</v>
      </c>
      <c r="E6" s="10">
        <v>2024002880104</v>
      </c>
      <c r="F6" s="56" t="s">
        <v>124</v>
      </c>
      <c r="G6" s="56" t="s">
        <v>127</v>
      </c>
      <c r="H6" s="56" t="s">
        <v>135</v>
      </c>
      <c r="I6" s="62">
        <v>4208</v>
      </c>
      <c r="J6" s="87">
        <v>3100000000</v>
      </c>
      <c r="K6" s="8" t="s">
        <v>173</v>
      </c>
      <c r="L6" s="83">
        <v>0</v>
      </c>
      <c r="M6" s="83">
        <v>0</v>
      </c>
      <c r="N6" s="83">
        <f>+Tabla3[[#This Row],[VALOR  (PESOS)]]/10</f>
        <v>310000000</v>
      </c>
      <c r="O6" s="83">
        <f>+Tabla3[[#This Row],[VALOR  (PESOS)]]/10</f>
        <v>310000000</v>
      </c>
      <c r="P6" s="83">
        <f>+Tabla3[[#This Row],[VALOR  (PESOS)]]/10</f>
        <v>310000000</v>
      </c>
      <c r="Q6" s="83">
        <f>+Tabla3[[#This Row],[VALOR  (PESOS)]]/10</f>
        <v>310000000</v>
      </c>
      <c r="R6" s="83">
        <f>+Tabla3[[#This Row],[VALOR  (PESOS)]]/10</f>
        <v>310000000</v>
      </c>
      <c r="S6" s="83">
        <f>+Tabla3[[#This Row],[VALOR  (PESOS)]]/10</f>
        <v>310000000</v>
      </c>
      <c r="T6" s="83">
        <f>+Tabla3[[#This Row],[VALOR  (PESOS)]]/10</f>
        <v>310000000</v>
      </c>
      <c r="U6" s="83">
        <f>+Tabla3[[#This Row],[VALOR  (PESOS)]]/10</f>
        <v>310000000</v>
      </c>
      <c r="V6" s="83">
        <f>+Tabla3[[#This Row],[VALOR  (PESOS)]]/10</f>
        <v>310000000</v>
      </c>
      <c r="W6" s="83">
        <f>+Tabla3[[#This Row],[VALOR  (PESOS)]]/10</f>
        <v>310000000</v>
      </c>
    </row>
    <row r="7" spans="1:23" s="45" customFormat="1" ht="72" customHeight="1" x14ac:dyDescent="0.25">
      <c r="A7" s="9" t="s">
        <v>77</v>
      </c>
      <c r="B7" s="11" t="s">
        <v>122</v>
      </c>
      <c r="C7" s="11" t="s">
        <v>126</v>
      </c>
      <c r="D7" s="77" t="s">
        <v>147</v>
      </c>
      <c r="E7" s="10" t="s">
        <v>128</v>
      </c>
      <c r="F7" s="56" t="s">
        <v>125</v>
      </c>
      <c r="G7" s="56" t="s">
        <v>151</v>
      </c>
      <c r="H7" s="56" t="s">
        <v>137</v>
      </c>
      <c r="I7" s="62">
        <v>1</v>
      </c>
      <c r="J7" s="88">
        <v>4427531768</v>
      </c>
      <c r="K7" s="8" t="s">
        <v>173</v>
      </c>
      <c r="L7" s="83">
        <v>0</v>
      </c>
      <c r="M7" s="83">
        <v>0</v>
      </c>
      <c r="N7" s="83">
        <f>+Tabla3[[#This Row],[VALOR  (PESOS)]]/10</f>
        <v>442753176.80000001</v>
      </c>
      <c r="O7" s="83">
        <f>+Tabla3[[#This Row],[VALOR  (PESOS)]]/10</f>
        <v>442753176.80000001</v>
      </c>
      <c r="P7" s="83">
        <f>+Tabla3[[#This Row],[VALOR  (PESOS)]]/10</f>
        <v>442753176.80000001</v>
      </c>
      <c r="Q7" s="83">
        <f>+Tabla3[[#This Row],[VALOR  (PESOS)]]/10</f>
        <v>442753176.80000001</v>
      </c>
      <c r="R7" s="83">
        <f>+Tabla3[[#This Row],[VALOR  (PESOS)]]/10</f>
        <v>442753176.80000001</v>
      </c>
      <c r="S7" s="83">
        <f>+Tabla3[[#This Row],[VALOR  (PESOS)]]/10</f>
        <v>442753176.80000001</v>
      </c>
      <c r="T7" s="83">
        <f>+Tabla3[[#This Row],[VALOR  (PESOS)]]/10</f>
        <v>442753176.80000001</v>
      </c>
      <c r="U7" s="83">
        <f>+Tabla3[[#This Row],[VALOR  (PESOS)]]/10</f>
        <v>442753176.80000001</v>
      </c>
      <c r="V7" s="83">
        <f>+Tabla3[[#This Row],[VALOR  (PESOS)]]/10</f>
        <v>442753176.80000001</v>
      </c>
      <c r="W7" s="83">
        <f>+Tabla3[[#This Row],[VALOR  (PESOS)]]/10</f>
        <v>442753176.80000001</v>
      </c>
    </row>
    <row r="8" spans="1:23" s="60" customFormat="1" ht="75" customHeight="1" x14ac:dyDescent="0.25">
      <c r="A8" s="90" t="s">
        <v>77</v>
      </c>
      <c r="B8" s="90" t="s">
        <v>122</v>
      </c>
      <c r="C8" s="90" t="s">
        <v>126</v>
      </c>
      <c r="D8" s="91" t="s">
        <v>147</v>
      </c>
      <c r="E8" s="92">
        <v>2024002880109</v>
      </c>
      <c r="F8" s="90" t="s">
        <v>125</v>
      </c>
      <c r="G8" s="56" t="s">
        <v>151</v>
      </c>
      <c r="H8" s="56" t="s">
        <v>137</v>
      </c>
      <c r="I8" s="93">
        <v>1</v>
      </c>
      <c r="J8" s="94">
        <v>2318510542</v>
      </c>
      <c r="K8" s="95" t="s">
        <v>177</v>
      </c>
      <c r="L8" s="96">
        <f>+Tabla3[[#This Row],[VALOR  (PESOS)]]/12</f>
        <v>193209211.83333334</v>
      </c>
      <c r="M8" s="96">
        <f>+Tabla3[[#This Row],[VALOR  (PESOS)]]/12</f>
        <v>193209211.83333334</v>
      </c>
      <c r="N8" s="96">
        <f>+Tabla3[[#This Row],[VALOR  (PESOS)]]/12</f>
        <v>193209211.83333334</v>
      </c>
      <c r="O8" s="96">
        <f>+Tabla3[[#This Row],[VALOR  (PESOS)]]/12</f>
        <v>193209211.83333334</v>
      </c>
      <c r="P8" s="96">
        <f>+Tabla3[[#This Row],[VALOR  (PESOS)]]/12</f>
        <v>193209211.83333334</v>
      </c>
      <c r="Q8" s="96">
        <f>+Tabla3[[#This Row],[VALOR  (PESOS)]]/12</f>
        <v>193209211.83333334</v>
      </c>
      <c r="R8" s="96">
        <f>+Tabla3[[#This Row],[VALOR  (PESOS)]]/12</f>
        <v>193209211.83333334</v>
      </c>
      <c r="S8" s="96">
        <f>+Tabla3[[#This Row],[VALOR  (PESOS)]]/12</f>
        <v>193209211.83333334</v>
      </c>
      <c r="T8" s="96">
        <f>+Tabla3[[#This Row],[VALOR  (PESOS)]]/12</f>
        <v>193209211.83333334</v>
      </c>
      <c r="U8" s="96">
        <f>+Tabla3[[#This Row],[VALOR  (PESOS)]]/12</f>
        <v>193209211.83333334</v>
      </c>
      <c r="V8" s="96">
        <f>+Tabla3[[#This Row],[VALOR  (PESOS)]]/12</f>
        <v>193209211.83333334</v>
      </c>
      <c r="W8" s="96">
        <f>+Tabla3[[#This Row],[VALOR  (PESOS)]]/12</f>
        <v>193209211.83333334</v>
      </c>
    </row>
    <row r="9" spans="1:23" ht="72" customHeight="1" x14ac:dyDescent="0.25">
      <c r="A9" s="13" t="s">
        <v>77</v>
      </c>
      <c r="B9" s="64" t="s">
        <v>122</v>
      </c>
      <c r="C9" s="64" t="s">
        <v>126</v>
      </c>
      <c r="D9" s="77" t="s">
        <v>147</v>
      </c>
      <c r="E9" s="59" t="s">
        <v>128</v>
      </c>
      <c r="F9" s="12" t="s">
        <v>125</v>
      </c>
      <c r="G9" s="56" t="s">
        <v>152</v>
      </c>
      <c r="H9" s="65" t="s">
        <v>137</v>
      </c>
      <c r="I9" s="66">
        <v>1</v>
      </c>
      <c r="J9" s="88">
        <v>5000000000</v>
      </c>
      <c r="K9" s="8" t="s">
        <v>173</v>
      </c>
      <c r="L9" s="83">
        <v>0</v>
      </c>
      <c r="M9" s="83">
        <v>0</v>
      </c>
      <c r="N9" s="83">
        <f>+Tabla3[[#This Row],[VALOR  (PESOS)]]/10</f>
        <v>500000000</v>
      </c>
      <c r="O9" s="83">
        <f>+Tabla3[[#This Row],[VALOR  (PESOS)]]/10</f>
        <v>500000000</v>
      </c>
      <c r="P9" s="83">
        <f>+Tabla3[[#This Row],[VALOR  (PESOS)]]/10</f>
        <v>500000000</v>
      </c>
      <c r="Q9" s="83">
        <f>+Tabla3[[#This Row],[VALOR  (PESOS)]]/10</f>
        <v>500000000</v>
      </c>
      <c r="R9" s="83">
        <f>+Tabla3[[#This Row],[VALOR  (PESOS)]]/10</f>
        <v>500000000</v>
      </c>
      <c r="S9" s="83">
        <f>+Tabla3[[#This Row],[VALOR  (PESOS)]]/10</f>
        <v>500000000</v>
      </c>
      <c r="T9" s="83">
        <f>+Tabla3[[#This Row],[VALOR  (PESOS)]]/10</f>
        <v>500000000</v>
      </c>
      <c r="U9" s="83">
        <f>+Tabla3[[#This Row],[VALOR  (PESOS)]]/10</f>
        <v>500000000</v>
      </c>
      <c r="V9" s="83">
        <f>+Tabla3[[#This Row],[VALOR  (PESOS)]]/10</f>
        <v>500000000</v>
      </c>
      <c r="W9" s="83">
        <f>+Tabla3[[#This Row],[VALOR  (PESOS)]]/10</f>
        <v>500000000</v>
      </c>
    </row>
    <row r="10" spans="1:23" ht="72" customHeight="1" x14ac:dyDescent="0.25">
      <c r="A10" s="9" t="s">
        <v>77</v>
      </c>
      <c r="B10" s="11" t="s">
        <v>122</v>
      </c>
      <c r="C10" s="11" t="s">
        <v>126</v>
      </c>
      <c r="D10" s="77" t="s">
        <v>147</v>
      </c>
      <c r="E10" s="68" t="s">
        <v>129</v>
      </c>
      <c r="F10" s="50" t="s">
        <v>139</v>
      </c>
      <c r="G10" s="50" t="s">
        <v>138</v>
      </c>
      <c r="H10" s="63" t="s">
        <v>136</v>
      </c>
      <c r="I10" s="62">
        <v>1818</v>
      </c>
      <c r="J10" s="88">
        <v>100000000</v>
      </c>
      <c r="K10" s="8" t="s">
        <v>173</v>
      </c>
      <c r="L10" s="83">
        <f>+Tabla3[[#This Row],[VALOR  (PESOS)]]/12</f>
        <v>8333333.333333333</v>
      </c>
      <c r="M10" s="83">
        <f>+Tabla3[[#This Row],[VALOR  (PESOS)]]/12</f>
        <v>8333333.333333333</v>
      </c>
      <c r="N10" s="83">
        <f>+Tabla3[[#This Row],[VALOR  (PESOS)]]/12</f>
        <v>8333333.333333333</v>
      </c>
      <c r="O10" s="83">
        <f>+Tabla3[[#This Row],[VALOR  (PESOS)]]/12</f>
        <v>8333333.333333333</v>
      </c>
      <c r="P10" s="83">
        <f>+Tabla3[[#This Row],[VALOR  (PESOS)]]/12</f>
        <v>8333333.333333333</v>
      </c>
      <c r="Q10" s="83">
        <f>+Tabla3[[#This Row],[VALOR  (PESOS)]]/12</f>
        <v>8333333.333333333</v>
      </c>
      <c r="R10" s="83">
        <f>+Tabla3[[#This Row],[VALOR  (PESOS)]]/12</f>
        <v>8333333.333333333</v>
      </c>
      <c r="S10" s="83">
        <f>+Tabla3[[#This Row],[VALOR  (PESOS)]]/12</f>
        <v>8333333.333333333</v>
      </c>
      <c r="T10" s="83">
        <f>+Tabla3[[#This Row],[VALOR  (PESOS)]]/12</f>
        <v>8333333.333333333</v>
      </c>
      <c r="U10" s="83">
        <f>+Tabla3[[#This Row],[VALOR  (PESOS)]]/12</f>
        <v>8333333.333333333</v>
      </c>
      <c r="V10" s="83">
        <f>+Tabla3[[#This Row],[VALOR  (PESOS)]]/12</f>
        <v>8333333.333333333</v>
      </c>
      <c r="W10" s="83">
        <f>+Tabla3[[#This Row],[VALOR  (PESOS)]]/12</f>
        <v>8333333.333333333</v>
      </c>
    </row>
    <row r="11" spans="1:23" ht="73.5" customHeight="1" x14ac:dyDescent="0.25">
      <c r="A11" s="9" t="s">
        <v>77</v>
      </c>
      <c r="B11" s="11" t="s">
        <v>122</v>
      </c>
      <c r="C11" s="11" t="s">
        <v>126</v>
      </c>
      <c r="D11" s="77" t="s">
        <v>147</v>
      </c>
      <c r="E11" s="68" t="s">
        <v>129</v>
      </c>
      <c r="F11" s="50" t="s">
        <v>139</v>
      </c>
      <c r="G11" s="79" t="s">
        <v>153</v>
      </c>
      <c r="H11" s="63" t="s">
        <v>136</v>
      </c>
      <c r="I11" s="62">
        <v>1818</v>
      </c>
      <c r="J11" s="88">
        <v>100000000</v>
      </c>
      <c r="K11" s="84" t="s">
        <v>173</v>
      </c>
      <c r="L11" s="83">
        <f>+Tabla3[[#This Row],[VALOR  (PESOS)]]/12</f>
        <v>8333333.333333333</v>
      </c>
      <c r="M11" s="83">
        <f>+Tabla3[[#This Row],[VALOR  (PESOS)]]/12</f>
        <v>8333333.333333333</v>
      </c>
      <c r="N11" s="83">
        <f>+Tabla3[[#This Row],[VALOR  (PESOS)]]/12</f>
        <v>8333333.333333333</v>
      </c>
      <c r="O11" s="83">
        <f>+Tabla3[[#This Row],[VALOR  (PESOS)]]/12</f>
        <v>8333333.333333333</v>
      </c>
      <c r="P11" s="83">
        <f>+Tabla3[[#This Row],[VALOR  (PESOS)]]/12</f>
        <v>8333333.333333333</v>
      </c>
      <c r="Q11" s="83">
        <f>+Tabla3[[#This Row],[VALOR  (PESOS)]]/12</f>
        <v>8333333.333333333</v>
      </c>
      <c r="R11" s="83">
        <f>+Tabla3[[#This Row],[VALOR  (PESOS)]]/12</f>
        <v>8333333.333333333</v>
      </c>
      <c r="S11" s="83">
        <f>+Tabla3[[#This Row],[VALOR  (PESOS)]]/12</f>
        <v>8333333.333333333</v>
      </c>
      <c r="T11" s="83">
        <f>+Tabla3[[#This Row],[VALOR  (PESOS)]]/12</f>
        <v>8333333.333333333</v>
      </c>
      <c r="U11" s="83">
        <f>+Tabla3[[#This Row],[VALOR  (PESOS)]]/12</f>
        <v>8333333.333333333</v>
      </c>
      <c r="V11" s="83">
        <f>+Tabla3[[#This Row],[VALOR  (PESOS)]]/12</f>
        <v>8333333.333333333</v>
      </c>
      <c r="W11" s="83">
        <f>+Tabla3[[#This Row],[VALOR  (PESOS)]]/12</f>
        <v>8333333.333333333</v>
      </c>
    </row>
    <row r="12" spans="1:23" ht="69.75" customHeight="1" x14ac:dyDescent="0.25">
      <c r="A12" s="9" t="s">
        <v>77</v>
      </c>
      <c r="B12" s="11" t="s">
        <v>122</v>
      </c>
      <c r="C12" s="11" t="s">
        <v>126</v>
      </c>
      <c r="D12" s="77" t="s">
        <v>147</v>
      </c>
      <c r="E12" s="68" t="s">
        <v>129</v>
      </c>
      <c r="F12" s="50" t="s">
        <v>139</v>
      </c>
      <c r="G12" s="79" t="s">
        <v>154</v>
      </c>
      <c r="H12" s="63" t="s">
        <v>136</v>
      </c>
      <c r="I12" s="62">
        <v>1818</v>
      </c>
      <c r="J12" s="88">
        <v>200000000</v>
      </c>
      <c r="K12" s="84" t="s">
        <v>173</v>
      </c>
      <c r="L12" s="83">
        <f>+Tabla3[[#This Row],[VALOR  (PESOS)]]/12</f>
        <v>16666666.666666666</v>
      </c>
      <c r="M12" s="83">
        <f>+Tabla3[[#This Row],[VALOR  (PESOS)]]/12</f>
        <v>16666666.666666666</v>
      </c>
      <c r="N12" s="83">
        <f>+Tabla3[[#This Row],[VALOR  (PESOS)]]/12</f>
        <v>16666666.666666666</v>
      </c>
      <c r="O12" s="83">
        <f>+Tabla3[[#This Row],[VALOR  (PESOS)]]/12</f>
        <v>16666666.666666666</v>
      </c>
      <c r="P12" s="83">
        <f>+Tabla3[[#This Row],[VALOR  (PESOS)]]/12</f>
        <v>16666666.666666666</v>
      </c>
      <c r="Q12" s="83">
        <f>+Tabla3[[#This Row],[VALOR  (PESOS)]]/12</f>
        <v>16666666.666666666</v>
      </c>
      <c r="R12" s="83">
        <f>+Tabla3[[#This Row],[VALOR  (PESOS)]]/12</f>
        <v>16666666.666666666</v>
      </c>
      <c r="S12" s="83">
        <f>+Tabla3[[#This Row],[VALOR  (PESOS)]]/12</f>
        <v>16666666.666666666</v>
      </c>
      <c r="T12" s="83">
        <f>+Tabla3[[#This Row],[VALOR  (PESOS)]]/12</f>
        <v>16666666.666666666</v>
      </c>
      <c r="U12" s="83">
        <f>+Tabla3[[#This Row],[VALOR  (PESOS)]]/12</f>
        <v>16666666.666666666</v>
      </c>
      <c r="V12" s="83">
        <f>+Tabla3[[#This Row],[VALOR  (PESOS)]]/12</f>
        <v>16666666.666666666</v>
      </c>
      <c r="W12" s="83">
        <f>+Tabla3[[#This Row],[VALOR  (PESOS)]]/12</f>
        <v>16666666.666666666</v>
      </c>
    </row>
    <row r="13" spans="1:23" ht="71.25" customHeight="1" x14ac:dyDescent="0.25">
      <c r="A13" s="9" t="s">
        <v>77</v>
      </c>
      <c r="B13" s="11" t="s">
        <v>122</v>
      </c>
      <c r="C13" s="11" t="s">
        <v>126</v>
      </c>
      <c r="D13" s="77" t="s">
        <v>147</v>
      </c>
      <c r="E13" s="51">
        <v>2024002880131</v>
      </c>
      <c r="F13" s="52" t="s">
        <v>140</v>
      </c>
      <c r="G13" s="63" t="s">
        <v>141</v>
      </c>
      <c r="H13" s="63" t="s">
        <v>130</v>
      </c>
      <c r="I13" s="62">
        <v>7700</v>
      </c>
      <c r="J13" s="88">
        <v>16365293000</v>
      </c>
      <c r="K13" s="8" t="s">
        <v>173</v>
      </c>
      <c r="L13" s="83">
        <f>+Tabla3[[#This Row],[VALOR  (PESOS)]]/12</f>
        <v>1363774416.6666667</v>
      </c>
      <c r="M13" s="83">
        <f>+Tabla3[[#This Row],[VALOR  (PESOS)]]/12</f>
        <v>1363774416.6666667</v>
      </c>
      <c r="N13" s="83">
        <f>+Tabla3[[#This Row],[VALOR  (PESOS)]]/12</f>
        <v>1363774416.6666667</v>
      </c>
      <c r="O13" s="83">
        <f>+Tabla3[[#This Row],[VALOR  (PESOS)]]/12</f>
        <v>1363774416.6666667</v>
      </c>
      <c r="P13" s="83">
        <f>+Tabla3[[#This Row],[VALOR  (PESOS)]]/12</f>
        <v>1363774416.6666667</v>
      </c>
      <c r="Q13" s="83">
        <f>+Tabla3[[#This Row],[VALOR  (PESOS)]]/12</f>
        <v>1363774416.6666667</v>
      </c>
      <c r="R13" s="83">
        <f>+Tabla3[[#This Row],[VALOR  (PESOS)]]/12</f>
        <v>1363774416.6666667</v>
      </c>
      <c r="S13" s="83">
        <f>+Tabla3[[#This Row],[VALOR  (PESOS)]]/12</f>
        <v>1363774416.6666667</v>
      </c>
      <c r="T13" s="83">
        <f>+Tabla3[[#This Row],[VALOR  (PESOS)]]/12</f>
        <v>1363774416.6666667</v>
      </c>
      <c r="U13" s="83">
        <f>+Tabla3[[#This Row],[VALOR  (PESOS)]]/12</f>
        <v>1363774416.6666667</v>
      </c>
      <c r="V13" s="83">
        <f>+Tabla3[[#This Row],[VALOR  (PESOS)]]/12</f>
        <v>1363774416.6666667</v>
      </c>
      <c r="W13" s="83">
        <f>+Tabla3[[#This Row],[VALOR  (PESOS)]]/12</f>
        <v>1363774416.6666667</v>
      </c>
    </row>
    <row r="14" spans="1:23" ht="75.75" customHeight="1" x14ac:dyDescent="0.25">
      <c r="A14" s="9" t="s">
        <v>77</v>
      </c>
      <c r="B14" s="11" t="s">
        <v>122</v>
      </c>
      <c r="C14" s="11" t="s">
        <v>126</v>
      </c>
      <c r="D14" s="77" t="s">
        <v>147</v>
      </c>
      <c r="E14" s="51">
        <v>2024002880131</v>
      </c>
      <c r="F14" s="69" t="s">
        <v>140</v>
      </c>
      <c r="G14" s="50" t="s">
        <v>141</v>
      </c>
      <c r="H14" s="56" t="s">
        <v>130</v>
      </c>
      <c r="I14" s="62">
        <v>7700</v>
      </c>
      <c r="J14" s="88">
        <v>486675000</v>
      </c>
      <c r="K14" s="8" t="s">
        <v>82</v>
      </c>
      <c r="L14" s="83">
        <f>+Tabla3[[#This Row],[VALOR  (PESOS)]]/12</f>
        <v>40556250</v>
      </c>
      <c r="M14" s="83">
        <f>+Tabla3[[#This Row],[VALOR  (PESOS)]]/12</f>
        <v>40556250</v>
      </c>
      <c r="N14" s="83">
        <f>+Tabla3[[#This Row],[VALOR  (PESOS)]]/12</f>
        <v>40556250</v>
      </c>
      <c r="O14" s="83">
        <f>+Tabla3[[#This Row],[VALOR  (PESOS)]]/12</f>
        <v>40556250</v>
      </c>
      <c r="P14" s="83">
        <f>+Tabla3[[#This Row],[VALOR  (PESOS)]]/12</f>
        <v>40556250</v>
      </c>
      <c r="Q14" s="83">
        <f>+Tabla3[[#This Row],[VALOR  (PESOS)]]/12</f>
        <v>40556250</v>
      </c>
      <c r="R14" s="83">
        <f>+Tabla3[[#This Row],[VALOR  (PESOS)]]/12</f>
        <v>40556250</v>
      </c>
      <c r="S14" s="83">
        <f>+Tabla3[[#This Row],[VALOR  (PESOS)]]/12</f>
        <v>40556250</v>
      </c>
      <c r="T14" s="83">
        <f>+Tabla3[[#This Row],[VALOR  (PESOS)]]/12</f>
        <v>40556250</v>
      </c>
      <c r="U14" s="83">
        <f>+Tabla3[[#This Row],[VALOR  (PESOS)]]/12</f>
        <v>40556250</v>
      </c>
      <c r="V14" s="83">
        <f>+Tabla3[[#This Row],[VALOR  (PESOS)]]/12</f>
        <v>40556250</v>
      </c>
      <c r="W14" s="83">
        <f>+Tabla3[[#This Row],[VALOR  (PESOS)]]/12</f>
        <v>40556250</v>
      </c>
    </row>
    <row r="15" spans="1:23" ht="87.75" customHeight="1" x14ac:dyDescent="0.25">
      <c r="A15" s="9" t="s">
        <v>77</v>
      </c>
      <c r="B15" s="11" t="s">
        <v>122</v>
      </c>
      <c r="C15" s="11" t="s">
        <v>126</v>
      </c>
      <c r="D15" s="77" t="s">
        <v>147</v>
      </c>
      <c r="E15" s="51">
        <v>2024002880131</v>
      </c>
      <c r="F15" s="56" t="s">
        <v>140</v>
      </c>
      <c r="G15" s="50" t="s">
        <v>141</v>
      </c>
      <c r="H15" s="70" t="s">
        <v>130</v>
      </c>
      <c r="I15" s="71">
        <v>7700</v>
      </c>
      <c r="J15" s="88">
        <v>2954658000</v>
      </c>
      <c r="K15" s="8" t="s">
        <v>84</v>
      </c>
      <c r="L15" s="83">
        <f>+Tabla3[[#This Row],[VALOR  (PESOS)]]/12</f>
        <v>246221500</v>
      </c>
      <c r="M15" s="83">
        <f>+Tabla3[[#This Row],[VALOR  (PESOS)]]/12</f>
        <v>246221500</v>
      </c>
      <c r="N15" s="83">
        <f>+Tabla3[[#This Row],[VALOR  (PESOS)]]/12</f>
        <v>246221500</v>
      </c>
      <c r="O15" s="83">
        <f>+Tabla3[[#This Row],[VALOR  (PESOS)]]/12</f>
        <v>246221500</v>
      </c>
      <c r="P15" s="83">
        <f>+Tabla3[[#This Row],[VALOR  (PESOS)]]/12</f>
        <v>246221500</v>
      </c>
      <c r="Q15" s="83">
        <f>+Tabla3[[#This Row],[VALOR  (PESOS)]]/12</f>
        <v>246221500</v>
      </c>
      <c r="R15" s="83">
        <f>+Tabla3[[#This Row],[VALOR  (PESOS)]]/12</f>
        <v>246221500</v>
      </c>
      <c r="S15" s="83">
        <f>+Tabla3[[#This Row],[VALOR  (PESOS)]]/12</f>
        <v>246221500</v>
      </c>
      <c r="T15" s="83">
        <f>+Tabla3[[#This Row],[VALOR  (PESOS)]]/12</f>
        <v>246221500</v>
      </c>
      <c r="U15" s="83">
        <f>+Tabla3[[#This Row],[VALOR  (PESOS)]]/12</f>
        <v>246221500</v>
      </c>
      <c r="V15" s="83">
        <f>+Tabla3[[#This Row],[VALOR  (PESOS)]]/12</f>
        <v>246221500</v>
      </c>
      <c r="W15" s="83">
        <f>+Tabla3[[#This Row],[VALOR  (PESOS)]]/12</f>
        <v>246221500</v>
      </c>
    </row>
    <row r="16" spans="1:23" ht="81.75" customHeight="1" x14ac:dyDescent="0.25">
      <c r="A16" s="9" t="s">
        <v>77</v>
      </c>
      <c r="B16" s="11" t="s">
        <v>122</v>
      </c>
      <c r="C16" s="11" t="s">
        <v>126</v>
      </c>
      <c r="D16" s="77" t="s">
        <v>147</v>
      </c>
      <c r="E16" s="10">
        <v>2024002880134</v>
      </c>
      <c r="F16" s="49" t="s">
        <v>142</v>
      </c>
      <c r="G16" s="50" t="s">
        <v>143</v>
      </c>
      <c r="H16" s="56" t="s">
        <v>131</v>
      </c>
      <c r="I16" s="11">
        <v>11</v>
      </c>
      <c r="J16" s="88">
        <v>50203230000</v>
      </c>
      <c r="K16" s="8" t="s">
        <v>78</v>
      </c>
      <c r="L16" s="83">
        <f>+Tabla3[[#This Row],[VALOR  (PESOS)]]/12</f>
        <v>4183602500</v>
      </c>
      <c r="M16" s="83">
        <f>+Tabla3[[#This Row],[VALOR  (PESOS)]]/12</f>
        <v>4183602500</v>
      </c>
      <c r="N16" s="83">
        <f>+Tabla3[[#This Row],[VALOR  (PESOS)]]/12</f>
        <v>4183602500</v>
      </c>
      <c r="O16" s="83">
        <f>+Tabla3[[#This Row],[VALOR  (PESOS)]]/12</f>
        <v>4183602500</v>
      </c>
      <c r="P16" s="83">
        <f>+Tabla3[[#This Row],[VALOR  (PESOS)]]/12</f>
        <v>4183602500</v>
      </c>
      <c r="Q16" s="83">
        <f>+Tabla3[[#This Row],[VALOR  (PESOS)]]/12</f>
        <v>4183602500</v>
      </c>
      <c r="R16" s="83">
        <f>+Tabla3[[#This Row],[VALOR  (PESOS)]]/12</f>
        <v>4183602500</v>
      </c>
      <c r="S16" s="83">
        <f>+Tabla3[[#This Row],[VALOR  (PESOS)]]/12</f>
        <v>4183602500</v>
      </c>
      <c r="T16" s="83">
        <f>+Tabla3[[#This Row],[VALOR  (PESOS)]]/12</f>
        <v>4183602500</v>
      </c>
      <c r="U16" s="83">
        <f>+Tabla3[[#This Row],[VALOR  (PESOS)]]/12</f>
        <v>4183602500</v>
      </c>
      <c r="V16" s="83">
        <f>+Tabla3[[#This Row],[VALOR  (PESOS)]]/12</f>
        <v>4183602500</v>
      </c>
      <c r="W16" s="83">
        <f>+Tabla3[[#This Row],[VALOR  (PESOS)]]/12</f>
        <v>4183602500</v>
      </c>
    </row>
    <row r="17" spans="1:23" s="46" customFormat="1" ht="79.5" customHeight="1" x14ac:dyDescent="0.25">
      <c r="A17" s="9" t="s">
        <v>77</v>
      </c>
      <c r="B17" s="11" t="s">
        <v>122</v>
      </c>
      <c r="C17" s="11" t="s">
        <v>126</v>
      </c>
      <c r="D17" s="77" t="s">
        <v>147</v>
      </c>
      <c r="E17" s="10">
        <v>2024002880134</v>
      </c>
      <c r="F17" s="42" t="s">
        <v>142</v>
      </c>
      <c r="G17" s="72" t="s">
        <v>175</v>
      </c>
      <c r="H17" s="56" t="s">
        <v>131</v>
      </c>
      <c r="I17" s="11">
        <v>11</v>
      </c>
      <c r="J17" s="88">
        <v>1453776250</v>
      </c>
      <c r="K17" s="8" t="s">
        <v>173</v>
      </c>
      <c r="L17" s="83">
        <v>0</v>
      </c>
      <c r="M17" s="83">
        <v>0</v>
      </c>
      <c r="N17" s="83">
        <f>+Tabla3[[#This Row],[VALOR  (PESOS)]]/10</f>
        <v>145377625</v>
      </c>
      <c r="O17" s="83">
        <f>+Tabla3[[#This Row],[VALOR  (PESOS)]]/10</f>
        <v>145377625</v>
      </c>
      <c r="P17" s="83">
        <f>+Tabla3[[#This Row],[VALOR  (PESOS)]]/10</f>
        <v>145377625</v>
      </c>
      <c r="Q17" s="83">
        <f>+Tabla3[[#This Row],[VALOR  (PESOS)]]/10</f>
        <v>145377625</v>
      </c>
      <c r="R17" s="83">
        <f>+Tabla3[[#This Row],[VALOR  (PESOS)]]/10</f>
        <v>145377625</v>
      </c>
      <c r="S17" s="83">
        <f>+Tabla3[[#This Row],[VALOR  (PESOS)]]/10</f>
        <v>145377625</v>
      </c>
      <c r="T17" s="83">
        <f>+Tabla3[[#This Row],[VALOR  (PESOS)]]/10</f>
        <v>145377625</v>
      </c>
      <c r="U17" s="83">
        <f>+Tabla3[[#This Row],[VALOR  (PESOS)]]/10</f>
        <v>145377625</v>
      </c>
      <c r="V17" s="83">
        <f>+Tabla3[[#This Row],[VALOR  (PESOS)]]/10</f>
        <v>145377625</v>
      </c>
      <c r="W17" s="83">
        <f>+Tabla3[[#This Row],[VALOR  (PESOS)]]/10</f>
        <v>145377625</v>
      </c>
    </row>
    <row r="18" spans="1:23" ht="115.5" customHeight="1" x14ac:dyDescent="0.25">
      <c r="A18" s="13" t="s">
        <v>77</v>
      </c>
      <c r="B18" s="64" t="s">
        <v>122</v>
      </c>
      <c r="C18" s="64" t="s">
        <v>126</v>
      </c>
      <c r="D18" s="76" t="s">
        <v>148</v>
      </c>
      <c r="E18" s="14" t="s">
        <v>132</v>
      </c>
      <c r="F18" s="67" t="s">
        <v>133</v>
      </c>
      <c r="G18" s="67" t="s">
        <v>134</v>
      </c>
      <c r="H18" s="65" t="s">
        <v>144</v>
      </c>
      <c r="I18" s="73">
        <v>456</v>
      </c>
      <c r="J18" s="88">
        <v>2000000000</v>
      </c>
      <c r="K18" s="8" t="s">
        <v>173</v>
      </c>
      <c r="L18" s="85">
        <v>0</v>
      </c>
      <c r="M18" s="85">
        <f>+J18/11</f>
        <v>181818181.81818181</v>
      </c>
      <c r="N18" s="85">
        <v>181818181.81818181</v>
      </c>
      <c r="O18" s="85">
        <v>181818181.81818181</v>
      </c>
      <c r="P18" s="85">
        <v>181818181.81818181</v>
      </c>
      <c r="Q18" s="85">
        <v>181818181.81818181</v>
      </c>
      <c r="R18" s="85">
        <v>181818181.81818181</v>
      </c>
      <c r="S18" s="85">
        <v>181818181.81818181</v>
      </c>
      <c r="T18" s="85">
        <v>181818181.81818181</v>
      </c>
      <c r="U18" s="85">
        <v>181818181.81818181</v>
      </c>
      <c r="V18" s="85">
        <v>181818181.81818181</v>
      </c>
      <c r="W18" s="85">
        <v>181818181.81818199</v>
      </c>
    </row>
    <row r="19" spans="1:23" ht="47.45" customHeight="1" x14ac:dyDescent="0.25">
      <c r="A19" s="13" t="s">
        <v>77</v>
      </c>
      <c r="B19" s="64" t="s">
        <v>122</v>
      </c>
      <c r="C19" s="64" t="s">
        <v>126</v>
      </c>
      <c r="D19" s="80" t="s">
        <v>147</v>
      </c>
      <c r="E19" s="14">
        <v>202500000036660</v>
      </c>
      <c r="F19" s="67" t="s">
        <v>155</v>
      </c>
      <c r="G19" s="67" t="s">
        <v>156</v>
      </c>
      <c r="H19" s="65" t="s">
        <v>160</v>
      </c>
      <c r="I19" s="73">
        <v>266</v>
      </c>
      <c r="J19" s="88">
        <v>2800000000</v>
      </c>
      <c r="K19" s="8" t="s">
        <v>173</v>
      </c>
      <c r="L19" s="85">
        <v>0</v>
      </c>
      <c r="M19" s="85">
        <f>+J19/11</f>
        <v>254545454.54545453</v>
      </c>
      <c r="N19" s="85">
        <v>254545454.54545453</v>
      </c>
      <c r="O19" s="85">
        <v>254545454.54545453</v>
      </c>
      <c r="P19" s="85">
        <v>254545454.54545453</v>
      </c>
      <c r="Q19" s="85">
        <v>254545454.54545453</v>
      </c>
      <c r="R19" s="85">
        <v>254545454.54545453</v>
      </c>
      <c r="S19" s="85">
        <v>254545454.54545453</v>
      </c>
      <c r="T19" s="85">
        <v>254545454.54545453</v>
      </c>
      <c r="U19" s="85">
        <v>254545454.54545453</v>
      </c>
      <c r="V19" s="85">
        <v>254545454.54545453</v>
      </c>
      <c r="W19" s="85">
        <v>254545454.54545453</v>
      </c>
    </row>
    <row r="20" spans="1:23" ht="47.45" customHeight="1" x14ac:dyDescent="0.25">
      <c r="A20" s="16"/>
      <c r="B20" s="16"/>
      <c r="C20" s="16"/>
      <c r="D20" s="16"/>
      <c r="E20" s="26"/>
      <c r="F20" s="19"/>
      <c r="G20" s="20"/>
      <c r="H20" s="24"/>
      <c r="I20" s="21"/>
      <c r="J20" s="74">
        <f>SUM(J5:J19)</f>
        <v>92271143560</v>
      </c>
      <c r="K20" s="47" t="s">
        <v>157</v>
      </c>
    </row>
    <row r="21" spans="1:23" ht="47.45" customHeight="1" x14ac:dyDescent="0.25">
      <c r="A21" s="16"/>
      <c r="B21" s="16"/>
      <c r="C21" s="16"/>
      <c r="D21" s="16"/>
      <c r="E21" s="38"/>
      <c r="F21" s="16"/>
      <c r="G21" s="17"/>
      <c r="H21" s="23"/>
      <c r="I21" s="18"/>
      <c r="J21" s="74"/>
      <c r="K21" s="47"/>
    </row>
    <row r="22" spans="1:23" ht="47.45" customHeight="1" x14ac:dyDescent="0.25">
      <c r="A22" s="16"/>
      <c r="B22" s="16"/>
      <c r="C22" s="16"/>
      <c r="D22" s="16"/>
      <c r="E22" s="26"/>
      <c r="F22" s="19"/>
      <c r="G22" s="20"/>
      <c r="H22" s="24"/>
      <c r="I22" s="21"/>
      <c r="J22" s="74"/>
      <c r="K22" s="47"/>
    </row>
    <row r="23" spans="1:23" ht="47.45" customHeight="1" x14ac:dyDescent="0.25">
      <c r="A23" s="16"/>
      <c r="B23" s="16"/>
      <c r="C23" s="16"/>
      <c r="D23" s="16"/>
      <c r="E23" s="38"/>
      <c r="F23" s="16"/>
      <c r="G23" s="17"/>
      <c r="H23" s="23"/>
      <c r="I23" s="18"/>
      <c r="J23" s="74"/>
      <c r="K23" s="47"/>
    </row>
    <row r="24" spans="1:23" ht="47.45" customHeight="1" x14ac:dyDescent="0.25">
      <c r="A24" s="19"/>
      <c r="B24" s="16"/>
      <c r="C24" s="16"/>
      <c r="D24" s="16"/>
      <c r="E24" s="26"/>
      <c r="F24" s="19"/>
      <c r="G24" s="20"/>
      <c r="H24" s="22"/>
      <c r="I24" s="19"/>
      <c r="J24" s="74"/>
      <c r="K24" s="47"/>
    </row>
    <row r="25" spans="1:23" ht="47.45" customHeight="1" x14ac:dyDescent="0.25">
      <c r="A25" s="16"/>
      <c r="B25" s="16"/>
      <c r="C25" s="16"/>
      <c r="D25" s="16"/>
      <c r="E25" s="38"/>
      <c r="F25" s="16"/>
      <c r="G25" s="17"/>
      <c r="H25" s="15"/>
      <c r="I25" s="16"/>
      <c r="J25" s="74"/>
      <c r="K25" s="47"/>
    </row>
    <row r="26" spans="1:23" ht="47.45" customHeight="1" x14ac:dyDescent="0.25">
      <c r="A26" s="19"/>
      <c r="B26" s="16"/>
      <c r="C26" s="16"/>
      <c r="D26" s="16"/>
      <c r="E26" s="26"/>
      <c r="F26" s="19"/>
      <c r="G26" s="22"/>
      <c r="H26" s="24"/>
      <c r="I26" s="21"/>
      <c r="J26" s="74"/>
      <c r="K26" s="47"/>
    </row>
    <row r="27" spans="1:23" ht="47.45" customHeight="1" x14ac:dyDescent="0.25">
      <c r="A27" s="16"/>
      <c r="B27" s="16"/>
      <c r="C27" s="16"/>
      <c r="D27" s="16"/>
      <c r="E27" s="38"/>
      <c r="F27" s="16"/>
      <c r="G27" s="15"/>
      <c r="H27" s="23"/>
      <c r="I27" s="18"/>
      <c r="J27" s="74"/>
      <c r="K27" s="47"/>
    </row>
    <row r="28" spans="1:23" ht="47.45" customHeight="1" x14ac:dyDescent="0.25">
      <c r="A28" s="16"/>
      <c r="B28" s="16"/>
      <c r="C28" s="16"/>
      <c r="D28" s="16"/>
      <c r="E28" s="26"/>
      <c r="F28" s="19"/>
      <c r="G28" s="22"/>
      <c r="H28" s="24"/>
      <c r="I28" s="21"/>
      <c r="J28" s="74"/>
      <c r="K28" s="47"/>
    </row>
    <row r="29" spans="1:23" ht="47.45" customHeight="1" x14ac:dyDescent="0.25">
      <c r="A29" s="16"/>
      <c r="B29" s="16"/>
      <c r="C29" s="16"/>
      <c r="D29" s="16"/>
      <c r="E29" s="38"/>
      <c r="F29" s="16"/>
      <c r="G29" s="15"/>
      <c r="H29" s="23"/>
      <c r="I29" s="18"/>
      <c r="J29" s="74"/>
      <c r="K29" s="47"/>
    </row>
    <row r="30" spans="1:23" ht="47.45" customHeight="1" x14ac:dyDescent="0.25">
      <c r="B30" s="16"/>
      <c r="C30" s="16"/>
      <c r="D30" s="27"/>
      <c r="E30" s="38"/>
      <c r="F30" s="27"/>
      <c r="G30" s="29"/>
      <c r="H30" s="24"/>
      <c r="I30" s="21"/>
      <c r="J30" s="74"/>
      <c r="K30" s="47"/>
    </row>
    <row r="31" spans="1:23" ht="47.45" customHeight="1" x14ac:dyDescent="0.25">
      <c r="B31" s="16"/>
      <c r="C31" s="16"/>
      <c r="D31" s="27"/>
      <c r="E31" s="38"/>
      <c r="F31" s="27"/>
      <c r="G31" s="29"/>
      <c r="H31" s="24"/>
      <c r="I31" s="21"/>
      <c r="J31" s="74"/>
      <c r="K31" s="47"/>
    </row>
    <row r="32" spans="1:23" ht="47.45" customHeight="1" x14ac:dyDescent="0.25">
      <c r="A32" s="19"/>
      <c r="B32" s="21"/>
      <c r="C32" s="21"/>
      <c r="D32" s="25"/>
      <c r="E32" s="26"/>
      <c r="F32" s="19"/>
      <c r="G32" s="24"/>
      <c r="H32" s="24"/>
      <c r="I32" s="21"/>
      <c r="J32" s="74"/>
      <c r="K32" s="47"/>
    </row>
    <row r="33" spans="1:11" ht="47.45" customHeight="1" x14ac:dyDescent="0.25">
      <c r="A33" s="19"/>
      <c r="B33" s="25"/>
      <c r="C33" s="25"/>
      <c r="D33" s="25"/>
      <c r="E33" s="26"/>
      <c r="F33" s="19"/>
      <c r="G33" s="24"/>
      <c r="H33" s="24"/>
      <c r="I33" s="21"/>
      <c r="J33" s="74"/>
      <c r="K33" s="47"/>
    </row>
    <row r="34" spans="1:11" ht="47.45" customHeight="1" x14ac:dyDescent="0.25">
      <c r="A34" s="19"/>
      <c r="B34" s="25"/>
      <c r="C34" s="25"/>
      <c r="D34" s="25"/>
      <c r="E34" s="26"/>
      <c r="F34" s="19"/>
      <c r="G34" s="24"/>
      <c r="H34" s="24"/>
      <c r="I34" s="21"/>
      <c r="J34" s="74"/>
      <c r="K34" s="47"/>
    </row>
    <row r="35" spans="1:11" ht="47.45" customHeight="1" x14ac:dyDescent="0.25">
      <c r="A35" s="19"/>
      <c r="B35" s="25"/>
      <c r="C35" s="25"/>
      <c r="D35" s="25"/>
      <c r="E35" s="26"/>
      <c r="F35" s="19"/>
      <c r="G35" s="24"/>
      <c r="H35" s="24"/>
      <c r="I35" s="21"/>
      <c r="J35" s="74"/>
      <c r="K35" s="47"/>
    </row>
    <row r="36" spans="1:11" ht="47.45" customHeight="1" x14ac:dyDescent="0.25">
      <c r="A36" s="19"/>
      <c r="B36" s="25"/>
      <c r="C36" s="25"/>
      <c r="D36" s="25"/>
      <c r="E36" s="26"/>
      <c r="F36" s="19"/>
      <c r="G36" s="24"/>
      <c r="H36" s="24"/>
      <c r="I36" s="21"/>
      <c r="J36" s="74"/>
      <c r="K36" s="47"/>
    </row>
    <row r="37" spans="1:11" ht="47.45" customHeight="1" x14ac:dyDescent="0.25">
      <c r="A37" s="19"/>
      <c r="B37" s="25"/>
      <c r="C37" s="25"/>
      <c r="D37" s="25"/>
      <c r="E37" s="26"/>
      <c r="F37" s="19"/>
      <c r="G37" s="24"/>
      <c r="H37" s="24"/>
      <c r="I37" s="21"/>
      <c r="J37" s="74"/>
      <c r="K37" s="47"/>
    </row>
    <row r="38" spans="1:11" ht="47.45" customHeight="1" x14ac:dyDescent="0.25">
      <c r="A38" s="19"/>
      <c r="B38" s="25"/>
      <c r="C38" s="25"/>
      <c r="D38" s="25"/>
      <c r="E38" s="26"/>
      <c r="F38" s="19"/>
      <c r="G38" s="24"/>
      <c r="H38" s="24"/>
      <c r="I38" s="21"/>
      <c r="J38" s="74"/>
      <c r="K38" s="47"/>
    </row>
    <row r="39" spans="1:11" ht="47.45" customHeight="1" x14ac:dyDescent="0.25">
      <c r="A39" s="19"/>
      <c r="B39" s="25"/>
      <c r="C39" s="25"/>
      <c r="D39" s="25"/>
      <c r="E39" s="26"/>
      <c r="F39" s="19"/>
      <c r="G39" s="24"/>
      <c r="H39" s="24"/>
      <c r="I39" s="21"/>
      <c r="J39" s="74"/>
      <c r="K39" s="47"/>
    </row>
    <row r="40" spans="1:11" ht="47.45" customHeight="1" x14ac:dyDescent="0.25">
      <c r="A40" s="19"/>
      <c r="B40" s="25"/>
      <c r="C40" s="25"/>
      <c r="D40" s="25"/>
      <c r="E40" s="19"/>
      <c r="F40" s="19"/>
      <c r="G40" s="22"/>
      <c r="H40" s="29"/>
      <c r="I40" s="27"/>
      <c r="J40" s="74"/>
      <c r="K40" s="47"/>
    </row>
    <row r="41" spans="1:11" ht="47.45" customHeight="1" x14ac:dyDescent="0.25">
      <c r="A41" s="19"/>
      <c r="B41" s="25"/>
      <c r="C41" s="25"/>
      <c r="D41" s="25"/>
      <c r="E41" s="19"/>
      <c r="F41" s="19"/>
      <c r="G41" s="22"/>
      <c r="H41" s="29"/>
      <c r="I41" s="27"/>
      <c r="J41" s="74"/>
      <c r="K41" s="47"/>
    </row>
    <row r="42" spans="1:11" ht="47.45" customHeight="1" x14ac:dyDescent="0.25">
      <c r="A42" s="19"/>
      <c r="B42" s="25"/>
      <c r="C42" s="25"/>
      <c r="D42" s="25"/>
      <c r="E42" s="19"/>
      <c r="F42" s="19"/>
      <c r="G42" s="22"/>
      <c r="H42" s="29"/>
      <c r="I42" s="27"/>
      <c r="J42" s="74"/>
      <c r="K42" s="47"/>
    </row>
    <row r="43" spans="1:11" ht="47.45" customHeight="1" x14ac:dyDescent="0.25">
      <c r="A43" s="19"/>
      <c r="B43" s="25"/>
      <c r="C43" s="25"/>
      <c r="D43" s="25"/>
      <c r="E43" s="19"/>
      <c r="F43" s="19"/>
      <c r="G43" s="22"/>
      <c r="H43" s="29"/>
      <c r="I43" s="27"/>
      <c r="J43" s="74"/>
      <c r="K43" s="47"/>
    </row>
    <row r="44" spans="1:11" ht="47.45" customHeight="1" x14ac:dyDescent="0.25">
      <c r="A44" s="19"/>
      <c r="B44" s="25"/>
      <c r="C44" s="25"/>
      <c r="D44" s="25"/>
      <c r="E44" s="19"/>
      <c r="F44" s="19"/>
      <c r="G44" s="22"/>
      <c r="H44" s="29"/>
      <c r="I44" s="27"/>
      <c r="J44" s="74"/>
      <c r="K44" s="47"/>
    </row>
    <row r="45" spans="1:11" ht="47.45" customHeight="1" x14ac:dyDescent="0.25">
      <c r="A45" s="19"/>
      <c r="B45" s="25"/>
      <c r="C45" s="25"/>
      <c r="D45" s="25"/>
      <c r="E45" s="19"/>
      <c r="F45" s="19"/>
      <c r="G45" s="22"/>
      <c r="H45" s="29"/>
      <c r="I45" s="27"/>
      <c r="J45" s="74"/>
      <c r="K45" s="47"/>
    </row>
    <row r="46" spans="1:11" ht="47.45" customHeight="1" x14ac:dyDescent="0.25">
      <c r="A46" s="19"/>
      <c r="B46" s="19"/>
      <c r="C46" s="19"/>
      <c r="D46" s="18"/>
      <c r="E46" s="19"/>
      <c r="F46" s="18"/>
      <c r="G46" s="23"/>
      <c r="H46" s="22"/>
      <c r="I46" s="19"/>
      <c r="J46" s="74"/>
      <c r="K46" s="47"/>
    </row>
    <row r="47" spans="1:11" ht="47.45" customHeight="1" x14ac:dyDescent="0.25">
      <c r="A47" s="19"/>
      <c r="B47" s="21"/>
      <c r="C47" s="21"/>
      <c r="D47" s="21"/>
      <c r="E47" s="26"/>
      <c r="F47" s="26"/>
      <c r="G47" s="22"/>
      <c r="H47" s="24"/>
      <c r="I47" s="21"/>
      <c r="J47" s="74"/>
      <c r="K47" s="47"/>
    </row>
    <row r="48" spans="1:11" ht="47.45" customHeight="1" x14ac:dyDescent="0.25">
      <c r="A48" s="19"/>
      <c r="B48" s="21"/>
      <c r="C48" s="21"/>
      <c r="D48" s="21"/>
      <c r="E48" s="26"/>
      <c r="F48" s="19"/>
      <c r="G48" s="22"/>
      <c r="H48" s="24"/>
      <c r="I48" s="21"/>
      <c r="J48" s="74"/>
      <c r="K48" s="47"/>
    </row>
    <row r="49" spans="1:11" ht="47.45" customHeight="1" x14ac:dyDescent="0.25">
      <c r="A49" s="19"/>
      <c r="B49" s="19"/>
      <c r="C49" s="19"/>
      <c r="D49" s="19"/>
      <c r="E49" s="26"/>
      <c r="F49" s="19"/>
      <c r="G49" s="22"/>
      <c r="H49" s="22"/>
      <c r="I49" s="19"/>
      <c r="J49" s="74"/>
      <c r="K49" s="47"/>
    </row>
    <row r="50" spans="1:11" ht="47.45" customHeight="1" x14ac:dyDescent="0.25">
      <c r="A50" s="19"/>
      <c r="B50" s="21"/>
      <c r="C50" s="21"/>
      <c r="D50" s="21"/>
      <c r="E50" s="26"/>
      <c r="F50" s="19"/>
      <c r="G50" s="22"/>
      <c r="H50" s="24"/>
      <c r="I50" s="21"/>
      <c r="J50" s="74"/>
      <c r="K50" s="47"/>
    </row>
    <row r="51" spans="1:11" ht="47.45" customHeight="1" x14ac:dyDescent="0.25">
      <c r="A51" s="19"/>
      <c r="B51" s="19"/>
      <c r="C51" s="19"/>
      <c r="D51" s="19"/>
      <c r="E51" s="26"/>
      <c r="F51" s="19"/>
      <c r="G51" s="22"/>
      <c r="H51" s="22"/>
      <c r="I51" s="19"/>
      <c r="J51" s="74"/>
      <c r="K51" s="47"/>
    </row>
    <row r="52" spans="1:11" ht="47.45" customHeight="1" x14ac:dyDescent="0.25">
      <c r="A52" s="19"/>
      <c r="B52" s="21"/>
      <c r="C52" s="21"/>
      <c r="D52" s="21"/>
      <c r="E52" s="26"/>
      <c r="F52" s="19"/>
      <c r="G52" s="22"/>
      <c r="H52" s="24"/>
      <c r="I52" s="21"/>
      <c r="J52" s="74"/>
      <c r="K52" s="47"/>
    </row>
    <row r="53" spans="1:11" ht="47.45" customHeight="1" x14ac:dyDescent="0.25">
      <c r="A53" s="19"/>
      <c r="B53" s="19"/>
      <c r="C53" s="19"/>
      <c r="D53" s="19"/>
      <c r="E53" s="26"/>
      <c r="F53" s="19"/>
      <c r="G53" s="22"/>
      <c r="H53" s="22"/>
      <c r="I53" s="19"/>
      <c r="J53" s="74"/>
      <c r="K53" s="47"/>
    </row>
    <row r="54" spans="1:11" ht="47.45" customHeight="1" x14ac:dyDescent="0.25">
      <c r="A54" s="19"/>
      <c r="B54" s="19"/>
      <c r="C54" s="19"/>
      <c r="D54" s="19"/>
      <c r="E54" s="26"/>
      <c r="F54" s="19"/>
      <c r="G54" s="22"/>
      <c r="H54" s="22"/>
      <c r="I54" s="19"/>
      <c r="J54" s="74"/>
      <c r="K54" s="47"/>
    </row>
    <row r="55" spans="1:11" ht="47.45" customHeight="1" x14ac:dyDescent="0.25">
      <c r="A55" s="19"/>
      <c r="B55" s="21"/>
      <c r="C55" s="21"/>
      <c r="D55" s="21"/>
      <c r="E55" s="26"/>
      <c r="F55" s="19"/>
      <c r="G55" s="22"/>
      <c r="H55" s="24"/>
      <c r="I55" s="21"/>
      <c r="J55" s="74"/>
      <c r="K55" s="47"/>
    </row>
    <row r="56" spans="1:11" ht="47.45" customHeight="1" x14ac:dyDescent="0.25">
      <c r="A56" s="19"/>
      <c r="B56" s="21"/>
      <c r="C56" s="21"/>
      <c r="D56" s="21"/>
      <c r="E56" s="26"/>
      <c r="F56" s="19"/>
      <c r="G56" s="22"/>
      <c r="H56" s="24"/>
      <c r="I56" s="21"/>
      <c r="J56" s="74"/>
      <c r="K56" s="47"/>
    </row>
    <row r="57" spans="1:11" ht="47.45" customHeight="1" x14ac:dyDescent="0.25">
      <c r="A57" s="19"/>
      <c r="B57" s="19"/>
      <c r="C57" s="19"/>
      <c r="D57" s="19"/>
      <c r="E57" s="26"/>
      <c r="F57" s="19"/>
      <c r="G57" s="22"/>
      <c r="H57" s="22"/>
      <c r="I57" s="19"/>
      <c r="J57" s="74"/>
      <c r="K57" s="47"/>
    </row>
    <row r="58" spans="1:11" ht="47.45" customHeight="1" x14ac:dyDescent="0.25">
      <c r="A58" s="19"/>
      <c r="B58" s="21"/>
      <c r="C58" s="21"/>
      <c r="D58" s="21"/>
      <c r="E58" s="26"/>
      <c r="F58" s="19"/>
      <c r="G58" s="22"/>
      <c r="H58" s="24"/>
      <c r="I58" s="21"/>
      <c r="J58" s="74"/>
      <c r="K58" s="47"/>
    </row>
    <row r="59" spans="1:11" ht="47.45" customHeight="1" x14ac:dyDescent="0.25">
      <c r="A59" s="19"/>
      <c r="B59" s="21"/>
      <c r="C59" s="21"/>
      <c r="D59" s="21"/>
      <c r="E59" s="26"/>
      <c r="F59" s="19"/>
      <c r="G59" s="22"/>
      <c r="H59" s="24"/>
      <c r="I59" s="21"/>
      <c r="J59" s="74"/>
      <c r="K59" s="47"/>
    </row>
    <row r="60" spans="1:11" ht="47.45" customHeight="1" x14ac:dyDescent="0.25">
      <c r="A60" s="19"/>
      <c r="B60" s="27"/>
      <c r="C60" s="27"/>
      <c r="D60" s="27"/>
      <c r="E60" s="26"/>
      <c r="F60" s="28"/>
      <c r="G60" s="24"/>
      <c r="H60" s="29"/>
      <c r="I60" s="27"/>
      <c r="J60" s="74"/>
      <c r="K60" s="47"/>
    </row>
    <row r="61" spans="1:11" ht="47.45" customHeight="1" x14ac:dyDescent="0.25">
      <c r="A61" s="19"/>
      <c r="B61" s="27"/>
      <c r="C61" s="27"/>
      <c r="D61" s="27"/>
      <c r="E61" s="26"/>
      <c r="F61" s="28"/>
      <c r="G61" s="24"/>
      <c r="H61" s="29"/>
      <c r="I61" s="27"/>
      <c r="J61" s="74"/>
      <c r="K61" s="47"/>
    </row>
    <row r="62" spans="1:11" ht="47.45" customHeight="1" x14ac:dyDescent="0.25">
      <c r="A62" s="19"/>
      <c r="B62" s="27"/>
      <c r="C62" s="27"/>
      <c r="D62" s="27"/>
      <c r="E62" s="26"/>
      <c r="F62" s="28"/>
      <c r="G62" s="24"/>
      <c r="H62" s="29"/>
      <c r="I62" s="27"/>
      <c r="J62" s="74"/>
      <c r="K62" s="47"/>
    </row>
    <row r="63" spans="1:11" ht="47.45" customHeight="1" x14ac:dyDescent="0.25">
      <c r="A63" s="19"/>
      <c r="B63" s="27"/>
      <c r="C63" s="27"/>
      <c r="D63" s="27"/>
      <c r="E63" s="26"/>
      <c r="F63" s="28"/>
      <c r="G63" s="24"/>
      <c r="H63" s="29"/>
      <c r="I63" s="27"/>
      <c r="J63" s="74"/>
      <c r="K63" s="47"/>
    </row>
    <row r="64" spans="1:11" ht="47.45" customHeight="1" x14ac:dyDescent="0.25">
      <c r="A64" s="19"/>
      <c r="B64" s="27"/>
      <c r="C64" s="27"/>
      <c r="D64" s="27"/>
      <c r="E64" s="26"/>
      <c r="F64" s="28"/>
      <c r="G64" s="24"/>
      <c r="H64" s="29"/>
      <c r="I64" s="27"/>
      <c r="J64" s="74"/>
      <c r="K64" s="47"/>
    </row>
    <row r="65" spans="1:11" ht="47.45" customHeight="1" x14ac:dyDescent="0.25">
      <c r="A65" s="19"/>
      <c r="B65" s="27"/>
      <c r="C65" s="27"/>
      <c r="D65" s="27"/>
      <c r="E65" s="19"/>
      <c r="F65" s="28"/>
      <c r="G65" s="22"/>
      <c r="H65" s="29"/>
      <c r="I65" s="27"/>
      <c r="J65" s="74"/>
      <c r="K65" s="47"/>
    </row>
    <row r="66" spans="1:11" ht="47.45" customHeight="1" x14ac:dyDescent="0.25">
      <c r="A66" s="19"/>
      <c r="B66" s="27"/>
      <c r="C66" s="27"/>
      <c r="D66" s="27"/>
      <c r="E66" s="19"/>
      <c r="F66" s="28"/>
      <c r="G66" s="22"/>
      <c r="H66" s="29"/>
      <c r="I66" s="27"/>
      <c r="J66" s="74"/>
      <c r="K66" s="47"/>
    </row>
    <row r="67" spans="1:11" ht="47.45" customHeight="1" x14ac:dyDescent="0.25">
      <c r="A67" s="19"/>
      <c r="B67" s="27"/>
      <c r="C67" s="27"/>
      <c r="D67" s="27"/>
      <c r="E67" s="19"/>
      <c r="F67" s="28"/>
      <c r="G67" s="22"/>
      <c r="H67" s="29"/>
      <c r="I67" s="27"/>
      <c r="J67" s="74"/>
      <c r="K67" s="47"/>
    </row>
    <row r="68" spans="1:11" ht="47.45" customHeight="1" x14ac:dyDescent="0.25">
      <c r="A68" s="19"/>
      <c r="B68" s="27"/>
      <c r="C68" s="27"/>
      <c r="D68" s="27"/>
      <c r="E68" s="26"/>
      <c r="F68" s="19"/>
      <c r="G68" s="24"/>
      <c r="H68" s="29"/>
      <c r="I68" s="27"/>
      <c r="J68" s="74"/>
      <c r="K68" s="47"/>
    </row>
    <row r="69" spans="1:11" ht="47.45" customHeight="1" x14ac:dyDescent="0.25">
      <c r="A69" s="19"/>
      <c r="B69" s="27"/>
      <c r="C69" s="27"/>
      <c r="D69" s="27"/>
      <c r="E69" s="26"/>
      <c r="F69" s="19"/>
      <c r="G69" s="24"/>
      <c r="H69" s="29"/>
      <c r="I69" s="27"/>
      <c r="J69" s="74"/>
      <c r="K69" s="47"/>
    </row>
    <row r="70" spans="1:11" ht="47.45" customHeight="1" x14ac:dyDescent="0.25">
      <c r="A70" s="19"/>
      <c r="B70" s="27"/>
      <c r="C70" s="27"/>
      <c r="D70" s="27"/>
      <c r="E70" s="19"/>
      <c r="F70" s="28"/>
      <c r="G70" s="20"/>
      <c r="H70" s="29"/>
      <c r="I70" s="27"/>
      <c r="J70" s="74"/>
      <c r="K70" s="47"/>
    </row>
    <row r="71" spans="1:11" ht="47.45" customHeight="1" x14ac:dyDescent="0.25">
      <c r="A71" s="19"/>
      <c r="B71" s="27"/>
      <c r="C71" s="27"/>
      <c r="D71" s="27"/>
      <c r="E71" s="19"/>
      <c r="F71" s="28"/>
      <c r="G71" s="29"/>
      <c r="H71" s="29"/>
      <c r="I71" s="27"/>
      <c r="J71" s="74"/>
      <c r="K71" s="47"/>
    </row>
    <row r="72" spans="1:11" ht="47.45" customHeight="1" x14ac:dyDescent="0.25">
      <c r="A72" s="19"/>
      <c r="B72" s="27"/>
      <c r="C72" s="27"/>
      <c r="D72" s="27"/>
      <c r="E72" s="19"/>
      <c r="F72" s="28"/>
      <c r="G72" s="24"/>
      <c r="H72" s="29"/>
      <c r="I72" s="27"/>
      <c r="J72" s="74"/>
      <c r="K72" s="47"/>
    </row>
    <row r="73" spans="1:11" ht="47.45" customHeight="1" x14ac:dyDescent="0.25">
      <c r="A73" s="19"/>
      <c r="B73" s="27"/>
      <c r="C73" s="27"/>
      <c r="D73" s="27"/>
      <c r="E73" s="39"/>
      <c r="F73" s="28"/>
      <c r="G73" s="20"/>
      <c r="H73" s="29"/>
      <c r="I73" s="27"/>
      <c r="J73" s="74"/>
      <c r="K73" s="47"/>
    </row>
    <row r="74" spans="1:11" ht="47.45" customHeight="1" x14ac:dyDescent="0.25">
      <c r="A74" s="19"/>
      <c r="B74" s="27"/>
      <c r="C74" s="27"/>
      <c r="D74" s="27"/>
      <c r="E74" s="39"/>
      <c r="F74" s="28"/>
      <c r="G74" s="20"/>
      <c r="H74" s="29"/>
      <c r="I74" s="27"/>
      <c r="J74" s="74"/>
      <c r="K74" s="47"/>
    </row>
    <row r="75" spans="1:11" ht="47.45" customHeight="1" x14ac:dyDescent="0.25">
      <c r="A75" s="19"/>
      <c r="B75" s="27"/>
      <c r="C75" s="27"/>
      <c r="D75" s="27"/>
      <c r="E75" s="39"/>
      <c r="F75" s="28"/>
      <c r="G75" s="20"/>
      <c r="H75" s="29"/>
      <c r="I75" s="27"/>
      <c r="J75" s="74"/>
      <c r="K75" s="47"/>
    </row>
    <row r="76" spans="1:11" ht="47.45" customHeight="1" x14ac:dyDescent="0.25">
      <c r="A76" s="19"/>
      <c r="B76" s="27"/>
      <c r="C76" s="27"/>
      <c r="D76" s="27"/>
      <c r="E76" s="39"/>
      <c r="F76" s="30"/>
      <c r="G76" s="20"/>
      <c r="H76" s="20"/>
      <c r="I76" s="25"/>
      <c r="J76" s="74"/>
      <c r="K76" s="47"/>
    </row>
    <row r="77" spans="1:11" ht="47.45" customHeight="1" x14ac:dyDescent="0.25">
      <c r="A77" s="19"/>
      <c r="B77" s="27"/>
      <c r="C77" s="27"/>
      <c r="D77" s="27"/>
      <c r="E77" s="39"/>
      <c r="F77" s="30"/>
      <c r="G77" s="29"/>
      <c r="H77" s="20"/>
      <c r="I77" s="25"/>
      <c r="J77" s="74"/>
      <c r="K77" s="47"/>
    </row>
    <row r="78" spans="1:11" ht="47.45" customHeight="1" x14ac:dyDescent="0.25">
      <c r="A78" s="19"/>
      <c r="B78" s="27"/>
      <c r="C78" s="27"/>
      <c r="D78" s="27"/>
      <c r="E78" s="19"/>
      <c r="F78" s="21"/>
      <c r="G78" s="20"/>
      <c r="H78" s="20"/>
      <c r="I78" s="25"/>
      <c r="J78" s="74"/>
      <c r="K78" s="47"/>
    </row>
    <row r="79" spans="1:11" ht="47.45" customHeight="1" x14ac:dyDescent="0.25">
      <c r="A79" s="19"/>
      <c r="B79" s="27"/>
      <c r="C79" s="27"/>
      <c r="D79" s="27"/>
      <c r="E79" s="19"/>
      <c r="F79" s="28"/>
      <c r="G79" s="24"/>
      <c r="H79" s="20"/>
      <c r="I79" s="25"/>
      <c r="J79" s="74"/>
      <c r="K79" s="47"/>
    </row>
    <row r="80" spans="1:11" ht="47.45" customHeight="1" x14ac:dyDescent="0.25">
      <c r="A80" s="19"/>
      <c r="B80" s="27"/>
      <c r="C80" s="27"/>
      <c r="D80" s="27"/>
      <c r="E80" s="19"/>
      <c r="F80" s="28"/>
      <c r="G80" s="20"/>
      <c r="H80" s="20"/>
      <c r="I80" s="25"/>
      <c r="J80" s="74"/>
      <c r="K80" s="47"/>
    </row>
    <row r="81" spans="1:11" ht="47.45" customHeight="1" x14ac:dyDescent="0.25">
      <c r="A81" s="19"/>
      <c r="B81" s="27"/>
      <c r="C81" s="27"/>
      <c r="D81" s="27"/>
      <c r="E81" s="19"/>
      <c r="F81" s="28"/>
      <c r="G81" s="24"/>
      <c r="H81" s="20"/>
      <c r="I81" s="25"/>
      <c r="J81" s="74"/>
      <c r="K81" s="47"/>
    </row>
    <row r="82" spans="1:11" ht="47.45" customHeight="1" x14ac:dyDescent="0.25">
      <c r="A82" s="19"/>
      <c r="B82" s="27"/>
      <c r="C82" s="27"/>
      <c r="D82" s="27"/>
      <c r="E82" s="19"/>
      <c r="F82" s="28"/>
      <c r="G82" s="20"/>
      <c r="H82" s="20"/>
      <c r="I82" s="25"/>
      <c r="J82" s="74"/>
      <c r="K82" s="47"/>
    </row>
    <row r="83" spans="1:11" ht="47.45" customHeight="1" x14ac:dyDescent="0.25">
      <c r="A83" s="19"/>
      <c r="B83" s="27"/>
      <c r="C83" s="27"/>
      <c r="D83" s="27"/>
      <c r="E83" s="26"/>
      <c r="F83" s="21"/>
      <c r="G83" s="20"/>
      <c r="H83" s="20"/>
      <c r="I83" s="25"/>
      <c r="J83" s="74"/>
      <c r="K83" s="47"/>
    </row>
    <row r="84" spans="1:11" ht="47.45" customHeight="1" x14ac:dyDescent="0.25">
      <c r="A84" s="19"/>
      <c r="B84" s="27"/>
      <c r="C84" s="27"/>
      <c r="D84" s="27"/>
      <c r="E84" s="26"/>
      <c r="F84" s="21"/>
      <c r="G84" s="20"/>
      <c r="H84" s="20"/>
      <c r="I84" s="25"/>
      <c r="J84" s="74"/>
      <c r="K84" s="47"/>
    </row>
    <row r="85" spans="1:11" ht="47.45" customHeight="1" x14ac:dyDescent="0.25">
      <c r="A85" s="19"/>
      <c r="B85" s="27"/>
      <c r="C85" s="27"/>
      <c r="D85" s="27"/>
      <c r="E85" s="31"/>
      <c r="F85" s="28"/>
      <c r="G85" s="32"/>
      <c r="H85" s="20"/>
      <c r="I85" s="25"/>
      <c r="J85" s="74"/>
      <c r="K85" s="47"/>
    </row>
    <row r="86" spans="1:11" ht="47.45" customHeight="1" x14ac:dyDescent="0.25">
      <c r="A86" s="19"/>
      <c r="B86" s="27"/>
      <c r="C86" s="27"/>
      <c r="D86" s="27"/>
      <c r="E86" s="31"/>
      <c r="F86" s="28"/>
      <c r="G86" s="32"/>
      <c r="H86" s="20"/>
      <c r="I86" s="25"/>
      <c r="J86" s="74"/>
      <c r="K86" s="47"/>
    </row>
    <row r="87" spans="1:11" ht="47.45" customHeight="1" x14ac:dyDescent="0.25">
      <c r="A87" s="19"/>
      <c r="B87" s="27"/>
      <c r="C87" s="27"/>
      <c r="D87" s="27"/>
      <c r="E87" s="19"/>
      <c r="F87" s="28"/>
      <c r="G87" s="24"/>
      <c r="H87" s="20"/>
      <c r="I87" s="25"/>
      <c r="J87" s="74"/>
      <c r="K87" s="47"/>
    </row>
    <row r="88" spans="1:11" ht="47.45" customHeight="1" x14ac:dyDescent="0.25">
      <c r="A88" s="19"/>
      <c r="B88" s="27"/>
      <c r="C88" s="27"/>
      <c r="D88" s="27"/>
      <c r="E88" s="19"/>
      <c r="F88" s="28"/>
      <c r="G88" s="24"/>
      <c r="H88" s="20"/>
      <c r="I88" s="25"/>
      <c r="J88" s="74"/>
      <c r="K88" s="47"/>
    </row>
    <row r="89" spans="1:11" ht="47.45" customHeight="1" x14ac:dyDescent="0.25">
      <c r="A89" s="19"/>
      <c r="B89" s="27"/>
      <c r="C89" s="27"/>
      <c r="D89" s="27"/>
      <c r="E89" s="19"/>
      <c r="F89" s="28"/>
      <c r="G89" s="24"/>
      <c r="H89" s="20"/>
      <c r="I89" s="25"/>
      <c r="J89" s="74"/>
      <c r="K89" s="47"/>
    </row>
    <row r="90" spans="1:11" ht="47.45" customHeight="1" x14ac:dyDescent="0.25">
      <c r="A90" s="19"/>
      <c r="B90" s="27"/>
      <c r="C90" s="27"/>
      <c r="D90" s="27"/>
      <c r="E90" s="19"/>
      <c r="F90" s="28"/>
      <c r="G90" s="24"/>
      <c r="H90" s="20"/>
      <c r="I90" s="25"/>
      <c r="J90" s="74"/>
      <c r="K90" s="47"/>
    </row>
    <row r="91" spans="1:11" ht="47.45" customHeight="1" x14ac:dyDescent="0.25">
      <c r="A91" s="19"/>
      <c r="B91" s="27"/>
      <c r="C91" s="27"/>
      <c r="D91" s="27"/>
      <c r="E91" s="19"/>
      <c r="F91" s="28"/>
      <c r="G91" s="24"/>
      <c r="H91" s="20"/>
      <c r="I91" s="25"/>
      <c r="J91" s="74"/>
      <c r="K91" s="47"/>
    </row>
    <row r="92" spans="1:11" ht="47.45" customHeight="1" x14ac:dyDescent="0.25">
      <c r="A92" s="19"/>
      <c r="B92" s="27"/>
      <c r="C92" s="27"/>
      <c r="D92" s="27"/>
      <c r="E92" s="19"/>
      <c r="F92" s="28"/>
      <c r="G92" s="24"/>
      <c r="H92" s="20"/>
      <c r="I92" s="25"/>
      <c r="J92" s="74"/>
      <c r="K92" s="47"/>
    </row>
    <row r="93" spans="1:11" ht="47.45" customHeight="1" x14ac:dyDescent="0.25">
      <c r="A93" s="19"/>
      <c r="B93" s="27"/>
      <c r="C93" s="27"/>
      <c r="D93" s="27"/>
      <c r="E93" s="26"/>
      <c r="F93" s="28"/>
      <c r="G93" s="24"/>
      <c r="H93" s="20"/>
      <c r="I93" s="25"/>
      <c r="J93" s="74"/>
      <c r="K93" s="47"/>
    </row>
    <row r="94" spans="1:11" ht="47.45" customHeight="1" x14ac:dyDescent="0.25">
      <c r="A94" s="19"/>
      <c r="B94" s="27"/>
      <c r="C94" s="27"/>
      <c r="D94" s="27"/>
      <c r="E94" s="26"/>
      <c r="F94" s="28"/>
      <c r="G94" s="24"/>
      <c r="H94" s="20"/>
      <c r="I94" s="25"/>
      <c r="J94" s="74"/>
      <c r="K94" s="47"/>
    </row>
    <row r="95" spans="1:11" ht="47.45" customHeight="1" x14ac:dyDescent="0.25">
      <c r="A95" s="19"/>
      <c r="B95" s="27"/>
      <c r="C95" s="27"/>
      <c r="D95" s="27"/>
      <c r="E95" s="26"/>
      <c r="F95" s="28"/>
      <c r="G95" s="24"/>
      <c r="H95" s="20"/>
      <c r="I95" s="25"/>
      <c r="J95" s="74"/>
      <c r="K95" s="47"/>
    </row>
    <row r="96" spans="1:11" ht="47.45" customHeight="1" x14ac:dyDescent="0.25">
      <c r="A96" s="19"/>
      <c r="B96" s="27"/>
      <c r="C96" s="27"/>
      <c r="D96" s="27"/>
      <c r="E96" s="26"/>
      <c r="F96" s="28"/>
      <c r="G96" s="24"/>
      <c r="H96" s="24"/>
      <c r="I96" s="21"/>
      <c r="J96" s="74"/>
      <c r="K96" s="47"/>
    </row>
    <row r="97" spans="1:11" ht="47.45" customHeight="1" x14ac:dyDescent="0.25">
      <c r="A97" s="19"/>
      <c r="B97" s="27"/>
      <c r="C97" s="27"/>
      <c r="D97" s="27"/>
      <c r="E97" s="31"/>
      <c r="F97" s="21"/>
      <c r="G97" s="24"/>
      <c r="H97" s="20"/>
      <c r="I97" s="25"/>
      <c r="J97" s="74"/>
      <c r="K97" s="47"/>
    </row>
    <row r="98" spans="1:11" ht="47.45" customHeight="1" x14ac:dyDescent="0.25">
      <c r="A98" s="19"/>
      <c r="B98" s="27"/>
      <c r="C98" s="27"/>
      <c r="D98" s="27"/>
      <c r="E98" s="31"/>
      <c r="F98" s="21"/>
      <c r="G98" s="24"/>
      <c r="H98" s="20"/>
      <c r="I98" s="25"/>
      <c r="J98" s="74"/>
      <c r="K98" s="47"/>
    </row>
    <row r="99" spans="1:11" ht="47.45" customHeight="1" x14ac:dyDescent="0.25">
      <c r="A99" s="19"/>
      <c r="B99" s="27"/>
      <c r="C99" s="27"/>
      <c r="D99" s="27"/>
      <c r="E99" s="31"/>
      <c r="F99" s="21"/>
      <c r="G99" s="33"/>
      <c r="H99" s="20"/>
      <c r="I99" s="25"/>
      <c r="J99" s="74"/>
      <c r="K99" s="47"/>
    </row>
    <row r="100" spans="1:11" ht="47.45" customHeight="1" x14ac:dyDescent="0.25">
      <c r="A100" s="19"/>
      <c r="B100" s="27"/>
      <c r="C100" s="27"/>
      <c r="D100" s="27"/>
      <c r="E100" s="31"/>
      <c r="F100" s="21"/>
      <c r="G100" s="24"/>
      <c r="H100" s="20"/>
      <c r="I100" s="25"/>
      <c r="J100" s="74"/>
      <c r="K100" s="47"/>
    </row>
    <row r="101" spans="1:11" ht="47.45" customHeight="1" x14ac:dyDescent="0.25">
      <c r="A101" s="19"/>
      <c r="B101" s="27"/>
      <c r="C101" s="27"/>
      <c r="D101" s="27"/>
      <c r="E101" s="31"/>
      <c r="F101" s="21"/>
      <c r="G101" s="24"/>
      <c r="H101" s="20"/>
      <c r="I101" s="25"/>
      <c r="J101" s="74"/>
      <c r="K101" s="47"/>
    </row>
    <row r="102" spans="1:11" ht="47.45" customHeight="1" x14ac:dyDescent="0.25">
      <c r="A102" s="19"/>
      <c r="B102" s="27"/>
      <c r="C102" s="27"/>
      <c r="D102" s="27"/>
      <c r="E102" s="31"/>
      <c r="F102" s="21"/>
      <c r="G102" s="24"/>
      <c r="H102" s="24"/>
      <c r="I102" s="21"/>
      <c r="J102" s="74"/>
      <c r="K102" s="47"/>
    </row>
    <row r="103" spans="1:11" ht="47.45" customHeight="1" x14ac:dyDescent="0.25">
      <c r="A103" s="19"/>
      <c r="B103" s="27"/>
      <c r="C103" s="27"/>
      <c r="D103" s="27"/>
      <c r="E103" s="19"/>
      <c r="F103" s="28"/>
      <c r="G103" s="24"/>
      <c r="H103" s="20"/>
      <c r="I103" s="25"/>
      <c r="J103" s="74"/>
      <c r="K103" s="47"/>
    </row>
    <row r="104" spans="1:11" ht="47.45" customHeight="1" x14ac:dyDescent="0.25">
      <c r="A104" s="19"/>
      <c r="B104" s="27"/>
      <c r="C104" s="27"/>
      <c r="D104" s="27"/>
      <c r="E104" s="19"/>
      <c r="F104" s="28"/>
      <c r="G104" s="24"/>
      <c r="H104" s="20"/>
      <c r="I104" s="25"/>
      <c r="J104" s="74"/>
      <c r="K104" s="47"/>
    </row>
    <row r="105" spans="1:11" ht="47.45" customHeight="1" x14ac:dyDescent="0.25">
      <c r="A105" s="19"/>
      <c r="B105" s="27"/>
      <c r="C105" s="27"/>
      <c r="D105" s="27"/>
      <c r="E105" s="19"/>
      <c r="F105" s="28"/>
      <c r="G105" s="24"/>
      <c r="H105" s="29"/>
      <c r="I105" s="27"/>
      <c r="J105" s="74"/>
      <c r="K105" s="47"/>
    </row>
    <row r="106" spans="1:11" ht="47.45" customHeight="1" x14ac:dyDescent="0.25">
      <c r="A106" s="19"/>
      <c r="B106" s="27"/>
      <c r="C106" s="27"/>
      <c r="D106" s="27"/>
      <c r="E106" s="19"/>
      <c r="F106" s="28"/>
      <c r="G106" s="24"/>
      <c r="H106" s="20"/>
      <c r="I106" s="25"/>
      <c r="J106" s="74"/>
      <c r="K106" s="47"/>
    </row>
    <row r="107" spans="1:11" ht="47.45" customHeight="1" x14ac:dyDescent="0.25">
      <c r="A107" s="19"/>
      <c r="B107" s="27"/>
      <c r="C107" s="27"/>
      <c r="D107" s="27"/>
      <c r="E107" s="19"/>
      <c r="F107" s="28"/>
      <c r="G107" s="24"/>
      <c r="H107" s="20"/>
      <c r="I107" s="25"/>
      <c r="J107" s="74"/>
      <c r="K107" s="47"/>
    </row>
    <row r="108" spans="1:11" ht="47.45" customHeight="1" x14ac:dyDescent="0.25">
      <c r="A108" s="19"/>
      <c r="B108" s="27"/>
      <c r="C108" s="27"/>
      <c r="D108" s="27"/>
      <c r="E108" s="19"/>
      <c r="F108" s="28"/>
      <c r="G108" s="24"/>
      <c r="H108" s="20"/>
      <c r="I108" s="25"/>
      <c r="J108" s="74"/>
      <c r="K108" s="47"/>
    </row>
    <row r="109" spans="1:11" ht="47.45" customHeight="1" x14ac:dyDescent="0.25">
      <c r="A109" s="19"/>
      <c r="B109" s="27"/>
      <c r="C109" s="27"/>
      <c r="D109" s="27"/>
      <c r="E109" s="19"/>
      <c r="F109" s="28"/>
      <c r="G109" s="24"/>
      <c r="H109" s="20"/>
      <c r="I109" s="25"/>
      <c r="J109" s="74"/>
      <c r="K109" s="47"/>
    </row>
    <row r="110" spans="1:11" ht="47.45" customHeight="1" x14ac:dyDescent="0.25">
      <c r="A110" s="19"/>
      <c r="B110" s="27"/>
      <c r="C110" s="27"/>
      <c r="D110" s="27"/>
      <c r="E110" s="19"/>
      <c r="F110" s="21"/>
      <c r="G110" s="24"/>
      <c r="H110" s="20"/>
      <c r="I110" s="25"/>
      <c r="J110" s="74"/>
      <c r="K110" s="47"/>
    </row>
    <row r="111" spans="1:11" ht="47.45" customHeight="1" x14ac:dyDescent="0.25">
      <c r="A111" s="19"/>
      <c r="B111" s="27"/>
      <c r="C111" s="27"/>
      <c r="D111" s="27"/>
      <c r="E111" s="19"/>
      <c r="F111" s="21"/>
      <c r="G111" s="22"/>
      <c r="H111" s="20"/>
      <c r="I111" s="25"/>
      <c r="J111" s="74"/>
      <c r="K111" s="47"/>
    </row>
    <row r="112" spans="1:11" ht="47.45" customHeight="1" x14ac:dyDescent="0.25">
      <c r="A112" s="19"/>
      <c r="B112" s="27"/>
      <c r="C112" s="27"/>
      <c r="D112" s="27"/>
      <c r="E112" s="19"/>
      <c r="F112" s="21"/>
      <c r="G112" s="22"/>
      <c r="H112" s="20"/>
      <c r="I112" s="25"/>
      <c r="J112" s="74"/>
      <c r="K112" s="47"/>
    </row>
    <row r="113" spans="1:11" ht="47.45" customHeight="1" x14ac:dyDescent="0.25">
      <c r="A113" s="19"/>
      <c r="B113" s="27"/>
      <c r="C113" s="27"/>
      <c r="D113" s="27"/>
      <c r="E113" s="19"/>
      <c r="F113" s="21"/>
      <c r="G113" s="24"/>
      <c r="H113" s="20"/>
      <c r="I113" s="25"/>
      <c r="J113" s="74"/>
      <c r="K113" s="47"/>
    </row>
    <row r="114" spans="1:11" ht="47.45" customHeight="1" x14ac:dyDescent="0.25">
      <c r="A114" s="19"/>
      <c r="B114" s="27"/>
      <c r="C114" s="27"/>
      <c r="D114" s="27"/>
      <c r="E114" s="19"/>
      <c r="F114" s="21"/>
      <c r="G114" s="24"/>
      <c r="H114" s="20"/>
      <c r="I114" s="25"/>
      <c r="J114" s="74"/>
      <c r="K114" s="47"/>
    </row>
    <row r="115" spans="1:11" ht="47.45" customHeight="1" x14ac:dyDescent="0.25">
      <c r="A115" s="19"/>
      <c r="B115" s="27"/>
      <c r="C115" s="27"/>
      <c r="D115" s="27"/>
      <c r="E115" s="19"/>
      <c r="F115" s="21"/>
      <c r="G115" s="24"/>
      <c r="H115" s="24"/>
      <c r="I115" s="21"/>
      <c r="J115" s="74"/>
      <c r="K115" s="47"/>
    </row>
    <row r="116" spans="1:11" ht="47.45" customHeight="1" x14ac:dyDescent="0.25">
      <c r="A116" s="19"/>
      <c r="B116" s="27"/>
      <c r="C116" s="27"/>
      <c r="D116" s="27"/>
      <c r="E116" s="19"/>
      <c r="F116" s="21"/>
      <c r="G116" s="22"/>
      <c r="H116" s="24"/>
      <c r="I116" s="21"/>
      <c r="J116" s="74"/>
      <c r="K116" s="47"/>
    </row>
    <row r="117" spans="1:11" ht="47.45" customHeight="1" x14ac:dyDescent="0.25">
      <c r="A117" s="19"/>
      <c r="B117" s="27"/>
      <c r="C117" s="27"/>
      <c r="D117" s="27"/>
      <c r="E117" s="19"/>
      <c r="F117" s="28"/>
      <c r="G117" s="20"/>
      <c r="H117" s="20"/>
      <c r="I117" s="25"/>
      <c r="J117" s="74"/>
      <c r="K117" s="47"/>
    </row>
    <row r="118" spans="1:11" ht="47.45" customHeight="1" x14ac:dyDescent="0.25">
      <c r="A118" s="19"/>
      <c r="B118" s="27"/>
      <c r="C118" s="27"/>
      <c r="D118" s="27"/>
      <c r="E118" s="19"/>
      <c r="F118" s="28"/>
      <c r="G118" s="24"/>
      <c r="H118" s="20"/>
      <c r="I118" s="25"/>
      <c r="J118" s="74"/>
      <c r="K118" s="47"/>
    </row>
    <row r="119" spans="1:11" ht="47.45" customHeight="1" x14ac:dyDescent="0.25">
      <c r="A119" s="19"/>
      <c r="B119" s="27"/>
      <c r="C119" s="27"/>
      <c r="D119" s="27"/>
      <c r="E119" s="19"/>
      <c r="F119" s="28"/>
      <c r="G119" s="24"/>
      <c r="H119" s="20"/>
      <c r="I119" s="25"/>
      <c r="J119" s="74"/>
      <c r="K119" s="47"/>
    </row>
    <row r="120" spans="1:11" ht="47.45" customHeight="1" x14ac:dyDescent="0.25">
      <c r="A120" s="19"/>
      <c r="B120" s="27"/>
      <c r="C120" s="27"/>
      <c r="D120" s="27"/>
      <c r="E120" s="19"/>
      <c r="F120" s="28"/>
      <c r="G120" s="24"/>
      <c r="H120" s="20"/>
      <c r="I120" s="25"/>
      <c r="J120" s="74"/>
      <c r="K120" s="47"/>
    </row>
    <row r="121" spans="1:11" ht="47.45" customHeight="1" x14ac:dyDescent="0.25">
      <c r="A121" s="19"/>
      <c r="B121" s="27"/>
      <c r="C121" s="27"/>
      <c r="D121" s="27"/>
      <c r="E121" s="19"/>
      <c r="F121" s="28"/>
      <c r="G121" s="24"/>
      <c r="H121" s="20"/>
      <c r="I121" s="25"/>
      <c r="J121" s="74"/>
      <c r="K121" s="47"/>
    </row>
    <row r="122" spans="1:11" ht="47.45" customHeight="1" x14ac:dyDescent="0.25">
      <c r="A122" s="19"/>
      <c r="B122" s="27"/>
      <c r="C122" s="27"/>
      <c r="D122" s="27"/>
      <c r="E122" s="19"/>
      <c r="F122" s="28"/>
      <c r="G122" s="24"/>
      <c r="H122" s="24"/>
      <c r="I122" s="21"/>
      <c r="J122" s="74"/>
      <c r="K122" s="47"/>
    </row>
    <row r="123" spans="1:11" ht="47.45" customHeight="1" x14ac:dyDescent="0.25">
      <c r="A123" s="19"/>
      <c r="B123" s="27"/>
      <c r="C123" s="27"/>
      <c r="D123" s="27"/>
      <c r="E123" s="19"/>
      <c r="F123" s="28"/>
      <c r="G123" s="24"/>
      <c r="H123" s="24"/>
      <c r="I123" s="21"/>
      <c r="J123" s="74"/>
      <c r="K123" s="47"/>
    </row>
    <row r="124" spans="1:11" ht="47.45" customHeight="1" x14ac:dyDescent="0.25">
      <c r="A124" s="19"/>
      <c r="B124" s="27"/>
      <c r="C124" s="27"/>
      <c r="D124" s="27"/>
      <c r="E124" s="19"/>
      <c r="F124" s="28"/>
      <c r="G124" s="24"/>
      <c r="H124" s="24"/>
      <c r="I124" s="21"/>
      <c r="J124" s="74"/>
      <c r="K124" s="47"/>
    </row>
    <row r="125" spans="1:11" ht="47.45" customHeight="1" x14ac:dyDescent="0.25">
      <c r="A125" s="19"/>
      <c r="B125" s="27"/>
      <c r="C125" s="27"/>
      <c r="D125" s="27"/>
      <c r="E125" s="19"/>
      <c r="F125" s="28"/>
      <c r="G125" s="24"/>
      <c r="H125" s="24"/>
      <c r="I125" s="21"/>
      <c r="J125" s="74"/>
      <c r="K125" s="47"/>
    </row>
    <row r="126" spans="1:11" ht="47.45" customHeight="1" x14ac:dyDescent="0.25">
      <c r="A126" s="19"/>
      <c r="B126" s="27"/>
      <c r="C126" s="27"/>
      <c r="D126" s="27"/>
      <c r="E126" s="19"/>
      <c r="F126" s="28"/>
      <c r="G126" s="24"/>
      <c r="H126" s="24"/>
      <c r="I126" s="21"/>
      <c r="J126" s="74"/>
      <c r="K126" s="47"/>
    </row>
    <row r="127" spans="1:11" ht="47.45" customHeight="1" x14ac:dyDescent="0.25">
      <c r="A127" s="19"/>
      <c r="B127" s="27"/>
      <c r="C127" s="27"/>
      <c r="D127" s="27"/>
      <c r="E127" s="40"/>
      <c r="F127" s="27"/>
      <c r="G127" s="24"/>
      <c r="H127" s="20"/>
      <c r="I127" s="25"/>
      <c r="J127" s="74"/>
      <c r="K127" s="47"/>
    </row>
    <row r="128" spans="1:11" ht="47.45" customHeight="1" x14ac:dyDescent="0.25">
      <c r="A128" s="19"/>
      <c r="B128" s="27"/>
      <c r="C128" s="27"/>
      <c r="D128" s="27"/>
      <c r="E128" s="26"/>
      <c r="F128" s="19"/>
      <c r="G128" s="24"/>
      <c r="H128" s="20"/>
      <c r="I128" s="25"/>
      <c r="J128" s="74"/>
      <c r="K128" s="47"/>
    </row>
    <row r="129" spans="1:11" ht="47.45" customHeight="1" x14ac:dyDescent="0.25">
      <c r="A129" s="19"/>
      <c r="B129" s="27"/>
      <c r="C129" s="27"/>
      <c r="D129" s="27"/>
      <c r="E129" s="19"/>
      <c r="F129" s="21"/>
      <c r="G129" s="20"/>
      <c r="H129" s="20"/>
      <c r="I129" s="25"/>
      <c r="J129" s="74"/>
      <c r="K129" s="47"/>
    </row>
    <row r="130" spans="1:11" ht="47.45" customHeight="1" x14ac:dyDescent="0.25">
      <c r="A130" s="19"/>
      <c r="B130" s="27"/>
      <c r="C130" s="27"/>
      <c r="D130" s="27"/>
      <c r="E130" s="19"/>
      <c r="F130" s="28"/>
      <c r="G130" s="20"/>
      <c r="H130" s="20"/>
      <c r="I130" s="25"/>
      <c r="J130" s="74"/>
      <c r="K130" s="47"/>
    </row>
    <row r="131" spans="1:11" ht="47.45" customHeight="1" x14ac:dyDescent="0.25">
      <c r="A131" s="19"/>
      <c r="B131" s="27"/>
      <c r="C131" s="27"/>
      <c r="D131" s="27"/>
      <c r="E131" s="19"/>
      <c r="F131" s="27"/>
      <c r="G131" s="20"/>
      <c r="H131" s="20"/>
      <c r="I131" s="25"/>
      <c r="J131" s="74"/>
      <c r="K131" s="47"/>
    </row>
    <row r="132" spans="1:11" ht="47.45" customHeight="1" x14ac:dyDescent="0.25">
      <c r="A132" s="19"/>
      <c r="B132" s="21"/>
      <c r="C132" s="21"/>
      <c r="D132" s="21"/>
      <c r="E132" s="19"/>
      <c r="F132" s="28"/>
      <c r="G132" s="24"/>
      <c r="H132" s="24"/>
      <c r="I132" s="21"/>
      <c r="J132" s="74"/>
      <c r="K132" s="47"/>
    </row>
    <row r="133" spans="1:11" ht="47.45" customHeight="1" x14ac:dyDescent="0.25">
      <c r="A133" s="19"/>
      <c r="B133" s="21"/>
      <c r="C133" s="21"/>
      <c r="D133" s="21"/>
      <c r="E133" s="26"/>
      <c r="F133" s="19"/>
      <c r="G133" s="24"/>
      <c r="H133" s="24"/>
      <c r="I133" s="21"/>
      <c r="J133" s="74"/>
      <c r="K133" s="47"/>
    </row>
    <row r="134" spans="1:11" ht="47.45" customHeight="1" x14ac:dyDescent="0.25">
      <c r="A134" s="19"/>
      <c r="B134" s="21"/>
      <c r="C134" s="21"/>
      <c r="D134" s="21"/>
      <c r="E134" s="26"/>
      <c r="F134" s="19"/>
      <c r="G134" s="22"/>
      <c r="H134" s="24"/>
      <c r="I134" s="21"/>
      <c r="J134" s="74"/>
      <c r="K134" s="47"/>
    </row>
    <row r="135" spans="1:11" ht="47.45" customHeight="1" x14ac:dyDescent="0.25">
      <c r="A135" s="19"/>
      <c r="B135" s="21"/>
      <c r="C135" s="21"/>
      <c r="D135" s="21"/>
      <c r="E135" s="26"/>
      <c r="F135" s="21"/>
      <c r="G135" s="24"/>
      <c r="H135" s="24"/>
      <c r="I135" s="21"/>
      <c r="J135" s="74"/>
      <c r="K135" s="47"/>
    </row>
    <row r="136" spans="1:11" ht="47.45" customHeight="1" x14ac:dyDescent="0.25">
      <c r="A136" s="19"/>
      <c r="B136" s="21"/>
      <c r="C136" s="21"/>
      <c r="D136" s="21"/>
      <c r="E136" s="26"/>
      <c r="F136" s="21"/>
      <c r="G136" s="24"/>
      <c r="H136" s="24"/>
      <c r="I136" s="21"/>
      <c r="J136" s="74"/>
      <c r="K136" s="47"/>
    </row>
    <row r="137" spans="1:11" ht="47.45" customHeight="1" x14ac:dyDescent="0.25">
      <c r="A137" s="19"/>
      <c r="B137" s="21"/>
      <c r="C137" s="21"/>
      <c r="D137" s="21"/>
      <c r="E137" s="19"/>
      <c r="F137" s="21"/>
      <c r="G137" s="24"/>
      <c r="H137" s="24"/>
      <c r="I137" s="21"/>
      <c r="J137" s="74"/>
      <c r="K137" s="47"/>
    </row>
    <row r="138" spans="1:11" ht="47.45" customHeight="1" x14ac:dyDescent="0.25">
      <c r="A138" s="19"/>
      <c r="B138" s="21"/>
      <c r="C138" s="21"/>
      <c r="D138" s="21"/>
      <c r="E138" s="19"/>
      <c r="F138" s="21"/>
      <c r="G138" s="22"/>
      <c r="H138" s="24"/>
      <c r="I138" s="21"/>
      <c r="J138" s="74"/>
      <c r="K138" s="47"/>
    </row>
    <row r="139" spans="1:11" ht="47.45" customHeight="1" x14ac:dyDescent="0.25">
      <c r="A139" s="19"/>
      <c r="B139" s="21"/>
      <c r="C139" s="21"/>
      <c r="D139" s="21"/>
      <c r="E139" s="26"/>
      <c r="F139" s="19"/>
      <c r="G139" s="22"/>
      <c r="H139" s="24"/>
      <c r="I139" s="21"/>
      <c r="J139" s="74"/>
      <c r="K139" s="47"/>
    </row>
    <row r="140" spans="1:11" ht="47.45" customHeight="1" x14ac:dyDescent="0.25">
      <c r="A140" s="19"/>
      <c r="B140" s="21"/>
      <c r="C140" s="21"/>
      <c r="D140" s="21"/>
      <c r="E140" s="26"/>
      <c r="F140" s="19"/>
      <c r="G140" s="22"/>
      <c r="H140" s="24"/>
      <c r="I140" s="21"/>
      <c r="J140" s="74"/>
      <c r="K140" s="47"/>
    </row>
    <row r="141" spans="1:11" ht="47.45" customHeight="1" x14ac:dyDescent="0.25">
      <c r="A141" s="19"/>
      <c r="B141" s="21"/>
      <c r="C141" s="21"/>
      <c r="D141" s="21"/>
      <c r="E141" s="26"/>
      <c r="F141" s="19"/>
      <c r="G141" s="22"/>
      <c r="H141" s="24"/>
      <c r="I141" s="21"/>
      <c r="J141" s="74"/>
      <c r="K141" s="47"/>
    </row>
    <row r="142" spans="1:11" ht="47.45" customHeight="1" x14ac:dyDescent="0.25">
      <c r="A142" s="19"/>
      <c r="B142" s="21"/>
      <c r="C142" s="21"/>
      <c r="D142" s="21"/>
      <c r="E142" s="26"/>
      <c r="F142" s="19"/>
      <c r="G142" s="22"/>
      <c r="H142" s="24"/>
      <c r="I142" s="21"/>
      <c r="J142" s="74"/>
      <c r="K142" s="47"/>
    </row>
    <row r="143" spans="1:11" ht="47.45" customHeight="1" x14ac:dyDescent="0.25">
      <c r="A143" s="19"/>
      <c r="B143" s="21"/>
      <c r="C143" s="21"/>
      <c r="D143" s="21"/>
      <c r="E143" s="26"/>
      <c r="F143" s="19"/>
      <c r="G143" s="22"/>
      <c r="H143" s="24"/>
      <c r="I143" s="21"/>
      <c r="J143" s="74"/>
      <c r="K143" s="47"/>
    </row>
    <row r="144" spans="1:11" ht="47.45" customHeight="1" x14ac:dyDescent="0.25">
      <c r="A144" s="19"/>
      <c r="B144" s="21"/>
      <c r="C144" s="21"/>
      <c r="D144" s="21"/>
      <c r="E144" s="26"/>
      <c r="F144" s="19"/>
      <c r="G144" s="22"/>
      <c r="H144" s="24"/>
      <c r="I144" s="21"/>
      <c r="J144" s="74"/>
      <c r="K144" s="47"/>
    </row>
    <row r="145" spans="1:11" ht="47.45" customHeight="1" x14ac:dyDescent="0.25">
      <c r="A145" s="19"/>
      <c r="B145" s="21"/>
      <c r="C145" s="21"/>
      <c r="D145" s="21"/>
      <c r="E145" s="26"/>
      <c r="F145" s="19"/>
      <c r="G145" s="22"/>
      <c r="H145" s="24"/>
      <c r="I145" s="21"/>
      <c r="J145" s="74"/>
      <c r="K145" s="47"/>
    </row>
    <row r="146" spans="1:11" ht="47.45" customHeight="1" x14ac:dyDescent="0.25">
      <c r="A146" s="19"/>
      <c r="B146" s="21"/>
      <c r="C146" s="21"/>
      <c r="D146" s="21"/>
      <c r="E146" s="26"/>
      <c r="F146" s="19"/>
      <c r="G146" s="22"/>
      <c r="H146" s="57"/>
      <c r="I146" s="34"/>
      <c r="J146" s="74"/>
      <c r="K146" s="47"/>
    </row>
    <row r="147" spans="1:11" ht="47.45" customHeight="1" x14ac:dyDescent="0.25">
      <c r="A147" s="19"/>
      <c r="B147" s="21"/>
      <c r="C147" s="21"/>
      <c r="D147" s="21"/>
      <c r="E147" s="26"/>
      <c r="F147" s="19"/>
      <c r="G147" s="22"/>
      <c r="H147" s="57"/>
      <c r="I147" s="34"/>
      <c r="J147" s="74"/>
      <c r="K147" s="47"/>
    </row>
    <row r="148" spans="1:11" ht="47.45" customHeight="1" x14ac:dyDescent="0.25">
      <c r="A148" s="19"/>
      <c r="B148" s="21"/>
      <c r="C148" s="21"/>
      <c r="D148" s="21"/>
      <c r="E148" s="26"/>
      <c r="F148" s="19"/>
      <c r="G148" s="22"/>
      <c r="H148" s="24"/>
      <c r="I148" s="21"/>
      <c r="J148" s="74"/>
      <c r="K148" s="47"/>
    </row>
    <row r="149" spans="1:11" ht="47.45" customHeight="1" x14ac:dyDescent="0.25">
      <c r="A149" s="19"/>
      <c r="B149" s="21"/>
      <c r="C149" s="21"/>
      <c r="D149" s="21"/>
      <c r="E149" s="26"/>
      <c r="F149" s="19"/>
      <c r="G149" s="22"/>
      <c r="H149" s="24"/>
      <c r="I149" s="21"/>
      <c r="J149" s="74"/>
      <c r="K149" s="47"/>
    </row>
    <row r="150" spans="1:11" ht="47.45" customHeight="1" x14ac:dyDescent="0.25">
      <c r="A150" s="19"/>
      <c r="B150" s="21"/>
      <c r="C150" s="21"/>
      <c r="D150" s="21"/>
      <c r="E150" s="26"/>
      <c r="F150" s="19"/>
      <c r="G150" s="22"/>
      <c r="H150" s="24"/>
      <c r="I150" s="21"/>
      <c r="J150" s="74"/>
      <c r="K150" s="47"/>
    </row>
    <row r="151" spans="1:11" ht="47.45" customHeight="1" x14ac:dyDescent="0.25">
      <c r="A151" s="19"/>
      <c r="B151" s="21"/>
      <c r="C151" s="21"/>
      <c r="D151" s="21"/>
      <c r="E151" s="26"/>
      <c r="F151" s="19"/>
      <c r="G151" s="22"/>
      <c r="H151" s="24"/>
      <c r="I151" s="21"/>
      <c r="J151" s="74"/>
      <c r="K151" s="47"/>
    </row>
    <row r="152" spans="1:11" ht="47.45" customHeight="1" x14ac:dyDescent="0.25">
      <c r="A152" s="19"/>
      <c r="B152" s="21"/>
      <c r="C152" s="21"/>
      <c r="D152" s="21"/>
      <c r="E152" s="26"/>
      <c r="F152" s="19"/>
      <c r="G152" s="22"/>
      <c r="H152" s="24"/>
      <c r="I152" s="21"/>
      <c r="J152" s="74"/>
      <c r="K152" s="47"/>
    </row>
    <row r="153" spans="1:11" ht="47.45" customHeight="1" x14ac:dyDescent="0.25">
      <c r="A153" s="19"/>
      <c r="B153" s="21"/>
      <c r="C153" s="21"/>
      <c r="D153" s="21"/>
      <c r="E153" s="26"/>
      <c r="F153" s="19"/>
      <c r="G153" s="22"/>
      <c r="H153" s="24"/>
      <c r="I153" s="21"/>
      <c r="J153" s="74"/>
      <c r="K153" s="47"/>
    </row>
    <row r="154" spans="1:11" ht="47.45" customHeight="1" x14ac:dyDescent="0.25">
      <c r="A154" s="19"/>
      <c r="B154" s="21"/>
      <c r="C154" s="21"/>
      <c r="D154" s="21"/>
      <c r="E154" s="26"/>
      <c r="F154" s="19"/>
      <c r="G154" s="22"/>
      <c r="H154" s="24"/>
      <c r="I154" s="21"/>
      <c r="J154" s="74"/>
      <c r="K154" s="47"/>
    </row>
    <row r="155" spans="1:11" ht="47.45" customHeight="1" x14ac:dyDescent="0.25">
      <c r="A155" s="19"/>
      <c r="B155" s="21"/>
      <c r="C155" s="21"/>
      <c r="D155" s="21"/>
      <c r="E155" s="26"/>
      <c r="F155" s="19"/>
      <c r="G155" s="22"/>
      <c r="H155" s="24"/>
      <c r="I155" s="21"/>
      <c r="J155" s="74"/>
      <c r="K155" s="47"/>
    </row>
    <row r="156" spans="1:11" ht="47.45" customHeight="1" x14ac:dyDescent="0.25">
      <c r="A156" s="19"/>
      <c r="B156" s="21"/>
      <c r="C156" s="21"/>
      <c r="D156" s="21"/>
      <c r="E156" s="26"/>
      <c r="F156" s="19"/>
      <c r="G156" s="22"/>
      <c r="H156" s="24"/>
      <c r="I156" s="21"/>
      <c r="J156" s="74"/>
      <c r="K156" s="47"/>
    </row>
    <row r="157" spans="1:11" ht="47.45" customHeight="1" x14ac:dyDescent="0.25">
      <c r="A157" s="19"/>
      <c r="B157" s="21"/>
      <c r="C157" s="21"/>
      <c r="D157" s="21"/>
      <c r="E157" s="26"/>
      <c r="F157" s="19"/>
      <c r="G157" s="22"/>
      <c r="H157" s="24"/>
      <c r="I157" s="21"/>
      <c r="J157" s="74"/>
      <c r="K157" s="47"/>
    </row>
    <row r="158" spans="1:11" ht="47.45" customHeight="1" x14ac:dyDescent="0.25">
      <c r="A158" s="19"/>
      <c r="B158" s="27"/>
      <c r="C158" s="27"/>
      <c r="D158" s="27"/>
      <c r="E158" s="35"/>
      <c r="F158" s="36"/>
      <c r="G158" s="54"/>
      <c r="H158" s="54"/>
      <c r="I158" s="36"/>
      <c r="J158" s="74"/>
      <c r="K158" s="47"/>
    </row>
    <row r="159" spans="1:11" ht="47.45" customHeight="1" x14ac:dyDescent="0.25">
      <c r="A159" s="19"/>
      <c r="B159" s="27"/>
      <c r="C159" s="27"/>
      <c r="D159" s="27"/>
      <c r="E159" s="35"/>
      <c r="F159" s="36"/>
      <c r="G159" s="54"/>
      <c r="H159" s="54"/>
      <c r="I159" s="36"/>
      <c r="J159" s="74"/>
      <c r="K159" s="47"/>
    </row>
    <row r="160" spans="1:11" ht="47.45" customHeight="1" x14ac:dyDescent="0.25">
      <c r="A160" s="19"/>
      <c r="B160" s="27"/>
      <c r="C160" s="27"/>
      <c r="D160" s="27"/>
      <c r="E160" s="35"/>
      <c r="F160" s="36"/>
      <c r="G160" s="54"/>
      <c r="H160" s="54"/>
      <c r="I160" s="36"/>
      <c r="J160" s="74"/>
      <c r="K160" s="47"/>
    </row>
    <row r="161" spans="1:11" ht="47.45" customHeight="1" x14ac:dyDescent="0.25">
      <c r="A161" s="19"/>
      <c r="B161" s="27"/>
      <c r="C161" s="27"/>
      <c r="D161" s="27"/>
      <c r="E161" s="35"/>
      <c r="F161" s="36"/>
      <c r="G161" s="54"/>
      <c r="H161" s="58"/>
      <c r="I161" s="37"/>
      <c r="J161" s="74"/>
      <c r="K161" s="47"/>
    </row>
    <row r="162" spans="1:11" ht="47.45" customHeight="1" x14ac:dyDescent="0.25">
      <c r="A162" s="19"/>
      <c r="B162" s="27"/>
      <c r="C162" s="27"/>
      <c r="D162" s="27"/>
      <c r="E162" s="35"/>
      <c r="F162" s="36"/>
      <c r="G162" s="54"/>
      <c r="H162" s="58"/>
      <c r="I162" s="37"/>
      <c r="J162" s="74"/>
      <c r="K162" s="47"/>
    </row>
    <row r="163" spans="1:11" ht="47.45" customHeight="1" x14ac:dyDescent="0.25">
      <c r="A163" s="19"/>
      <c r="B163" s="27"/>
      <c r="C163" s="27"/>
      <c r="D163" s="27"/>
      <c r="E163" s="35"/>
      <c r="F163" s="36"/>
      <c r="G163" s="54"/>
      <c r="H163" s="54"/>
      <c r="I163" s="36"/>
      <c r="J163" s="74"/>
      <c r="K163" s="47"/>
    </row>
    <row r="164" spans="1:11" ht="47.45" customHeight="1" x14ac:dyDescent="0.25">
      <c r="A164" s="19"/>
      <c r="B164" s="27"/>
      <c r="C164" s="27"/>
      <c r="D164" s="27"/>
      <c r="E164" s="35"/>
      <c r="F164" s="36"/>
      <c r="G164" s="54"/>
      <c r="H164" s="54"/>
      <c r="I164" s="36"/>
      <c r="J164" s="74"/>
      <c r="K164" s="47"/>
    </row>
    <row r="165" spans="1:11" ht="47.45" customHeight="1" x14ac:dyDescent="0.25">
      <c r="A165" s="36"/>
      <c r="B165" s="27"/>
      <c r="C165" s="27"/>
      <c r="D165" s="27"/>
      <c r="E165" s="35"/>
      <c r="F165" s="36"/>
      <c r="G165" s="20"/>
      <c r="H165" s="54"/>
      <c r="I165" s="36"/>
      <c r="J165" s="74"/>
      <c r="K165" s="47"/>
    </row>
    <row r="166" spans="1:11" ht="47.45" customHeight="1" x14ac:dyDescent="0.25">
      <c r="A166" s="36"/>
      <c r="B166" s="27"/>
      <c r="C166" s="27"/>
      <c r="D166" s="27"/>
      <c r="E166" s="35"/>
      <c r="F166" s="36"/>
      <c r="G166" s="20"/>
      <c r="H166" s="54"/>
      <c r="I166" s="36"/>
      <c r="J166" s="74"/>
      <c r="K166" s="47"/>
    </row>
    <row r="167" spans="1:11" ht="47.45" customHeight="1" x14ac:dyDescent="0.25">
      <c r="A167" s="36"/>
      <c r="B167" s="27"/>
      <c r="C167" s="27"/>
      <c r="D167" s="27"/>
      <c r="E167" s="35"/>
      <c r="F167" s="36"/>
      <c r="G167" s="20"/>
      <c r="H167" s="54"/>
      <c r="I167" s="36"/>
      <c r="J167" s="74"/>
      <c r="K167" s="47"/>
    </row>
    <row r="168" spans="1:11" ht="47.45" customHeight="1" x14ac:dyDescent="0.25">
      <c r="A168" s="36"/>
      <c r="B168" s="27"/>
      <c r="C168" s="27"/>
      <c r="D168" s="27"/>
      <c r="E168" s="35"/>
      <c r="F168" s="36"/>
      <c r="G168" s="20"/>
      <c r="H168" s="54"/>
      <c r="I168" s="36"/>
      <c r="J168" s="74"/>
      <c r="K168" s="47"/>
    </row>
    <row r="169" spans="1:11" ht="47.45" customHeight="1" x14ac:dyDescent="0.25">
      <c r="A169" s="36"/>
      <c r="B169" s="27"/>
      <c r="C169" s="27"/>
      <c r="D169" s="27"/>
      <c r="E169" s="35"/>
      <c r="F169" s="36"/>
      <c r="G169" s="20"/>
      <c r="H169" s="54"/>
      <c r="I169" s="36"/>
      <c r="J169" s="74"/>
      <c r="K169" s="47"/>
    </row>
    <row r="170" spans="1:11" ht="47.45" customHeight="1" x14ac:dyDescent="0.25">
      <c r="A170" s="36"/>
      <c r="B170" s="27"/>
      <c r="C170" s="27"/>
      <c r="D170" s="27"/>
      <c r="E170" s="35"/>
      <c r="F170" s="36"/>
      <c r="G170" s="20"/>
      <c r="H170" s="54"/>
      <c r="I170" s="36"/>
      <c r="J170" s="74"/>
      <c r="K170" s="47"/>
    </row>
    <row r="171" spans="1:11" ht="47.45" customHeight="1" x14ac:dyDescent="0.25">
      <c r="A171" s="36"/>
      <c r="B171" s="27"/>
      <c r="C171" s="27"/>
      <c r="D171" s="27"/>
      <c r="E171" s="35"/>
      <c r="F171" s="36"/>
      <c r="G171" s="20"/>
      <c r="H171" s="54"/>
      <c r="I171" s="36"/>
      <c r="J171" s="74"/>
      <c r="K171" s="47"/>
    </row>
    <row r="172" spans="1:11" ht="47.45" customHeight="1" x14ac:dyDescent="0.25">
      <c r="A172" s="36"/>
      <c r="B172" s="27"/>
      <c r="C172" s="27"/>
      <c r="D172" s="27"/>
      <c r="E172" s="35"/>
      <c r="F172" s="36"/>
      <c r="G172" s="20"/>
      <c r="H172" s="54"/>
      <c r="I172" s="36"/>
      <c r="J172" s="74"/>
      <c r="K172" s="47"/>
    </row>
    <row r="173" spans="1:11" ht="47.45" customHeight="1" x14ac:dyDescent="0.25">
      <c r="A173" s="36"/>
      <c r="B173" s="27"/>
      <c r="C173" s="27"/>
      <c r="D173" s="27"/>
      <c r="E173" s="35"/>
      <c r="F173" s="36"/>
      <c r="G173" s="20"/>
      <c r="H173" s="54"/>
      <c r="I173" s="36"/>
      <c r="J173" s="74"/>
      <c r="K173" s="47"/>
    </row>
    <row r="174" spans="1:11" ht="47.45" customHeight="1" x14ac:dyDescent="0.25">
      <c r="A174" s="36"/>
      <c r="B174" s="27"/>
      <c r="C174" s="27"/>
      <c r="D174" s="27"/>
      <c r="E174" s="35"/>
      <c r="F174" s="36"/>
      <c r="G174" s="20"/>
      <c r="H174" s="54"/>
      <c r="I174" s="36"/>
      <c r="J174" s="74"/>
      <c r="K174" s="47"/>
    </row>
    <row r="175" spans="1:11" ht="47.45" customHeight="1" x14ac:dyDescent="0.25">
      <c r="A175" s="36"/>
      <c r="B175" s="27"/>
      <c r="C175" s="27"/>
      <c r="D175" s="27"/>
      <c r="E175" s="35"/>
      <c r="F175" s="36"/>
      <c r="G175" s="20"/>
      <c r="H175" s="54"/>
      <c r="I175" s="36"/>
      <c r="J175" s="74"/>
      <c r="K175" s="47"/>
    </row>
    <row r="176" spans="1:11" ht="47.45" customHeight="1" x14ac:dyDescent="0.25">
      <c r="A176" s="36"/>
      <c r="B176" s="27"/>
      <c r="C176" s="27"/>
      <c r="D176" s="27"/>
      <c r="E176" s="35"/>
      <c r="F176" s="36"/>
      <c r="G176" s="20"/>
      <c r="H176" s="54"/>
      <c r="I176" s="36"/>
      <c r="J176" s="74"/>
      <c r="K176" s="47"/>
    </row>
    <row r="177" spans="1:11" ht="47.45" customHeight="1" x14ac:dyDescent="0.25">
      <c r="A177" s="36"/>
      <c r="B177" s="27"/>
      <c r="C177" s="27"/>
      <c r="D177" s="27"/>
      <c r="E177" s="35"/>
      <c r="F177" s="36"/>
      <c r="G177" s="54"/>
      <c r="H177" s="54"/>
      <c r="I177" s="36"/>
      <c r="J177" s="74"/>
      <c r="K177" s="47"/>
    </row>
    <row r="178" spans="1:11" ht="47.45" customHeight="1" x14ac:dyDescent="0.25">
      <c r="A178" s="36"/>
      <c r="B178" s="27"/>
      <c r="C178" s="27"/>
      <c r="D178" s="27"/>
      <c r="E178" s="35"/>
      <c r="F178" s="36"/>
      <c r="G178" s="54"/>
      <c r="H178" s="54"/>
      <c r="I178" s="36"/>
      <c r="J178" s="74"/>
      <c r="K178" s="47"/>
    </row>
    <row r="179" spans="1:11" ht="47.45" customHeight="1" x14ac:dyDescent="0.25">
      <c r="A179" s="19"/>
      <c r="B179" s="19"/>
      <c r="C179" s="19"/>
      <c r="D179" s="19"/>
      <c r="E179" s="26"/>
      <c r="F179" s="19"/>
      <c r="G179" s="22"/>
      <c r="H179" s="22"/>
      <c r="I179" s="19"/>
      <c r="J179" s="74"/>
      <c r="K179" s="47"/>
    </row>
    <row r="180" spans="1:11" ht="47.45" customHeight="1" x14ac:dyDescent="0.25">
      <c r="A180" s="19"/>
      <c r="B180" s="19"/>
      <c r="C180" s="19"/>
      <c r="D180" s="19"/>
      <c r="E180" s="26"/>
      <c r="F180" s="19"/>
      <c r="G180" s="22"/>
      <c r="H180" s="22"/>
      <c r="I180" s="19"/>
      <c r="J180" s="74"/>
      <c r="K180" s="47"/>
    </row>
    <row r="181" spans="1:11" ht="47.45" customHeight="1" x14ac:dyDescent="0.25">
      <c r="A181" s="19"/>
      <c r="B181" s="19"/>
      <c r="C181" s="19"/>
      <c r="D181" s="19"/>
      <c r="E181" s="26"/>
      <c r="F181" s="19"/>
      <c r="G181" s="22"/>
      <c r="H181" s="22"/>
      <c r="I181" s="19"/>
      <c r="J181" s="74"/>
      <c r="K181" s="47"/>
    </row>
    <row r="182" spans="1:11" ht="47.45" customHeight="1" x14ac:dyDescent="0.25">
      <c r="A182" s="19"/>
      <c r="B182" s="19"/>
      <c r="C182" s="19"/>
      <c r="D182" s="19"/>
      <c r="E182" s="26"/>
      <c r="F182" s="19"/>
      <c r="G182" s="22"/>
      <c r="H182" s="22"/>
      <c r="I182" s="19"/>
      <c r="J182" s="74"/>
      <c r="K182" s="47"/>
    </row>
    <row r="183" spans="1:11" ht="47.45" customHeight="1" x14ac:dyDescent="0.25">
      <c r="A183" s="19"/>
      <c r="B183" s="19"/>
      <c r="C183" s="19"/>
      <c r="D183" s="19"/>
      <c r="E183" s="26"/>
      <c r="F183" s="19"/>
      <c r="G183" s="22"/>
      <c r="H183" s="22"/>
      <c r="I183" s="19"/>
      <c r="J183" s="74"/>
      <c r="K183" s="47"/>
    </row>
    <row r="184" spans="1:11" ht="47.45" customHeight="1" x14ac:dyDescent="0.25">
      <c r="A184" s="19"/>
      <c r="B184" s="19"/>
      <c r="C184" s="19"/>
      <c r="D184" s="19"/>
      <c r="E184" s="26"/>
      <c r="F184" s="19"/>
      <c r="G184" s="22"/>
      <c r="H184" s="22"/>
      <c r="I184" s="19"/>
      <c r="J184" s="74"/>
      <c r="K184" s="47"/>
    </row>
    <row r="185" spans="1:11" ht="47.45" customHeight="1" x14ac:dyDescent="0.25">
      <c r="A185" s="19"/>
      <c r="B185" s="19"/>
      <c r="C185" s="19"/>
      <c r="D185" s="19"/>
      <c r="E185" s="26"/>
      <c r="F185" s="19"/>
      <c r="G185" s="22"/>
      <c r="H185" s="22"/>
      <c r="I185" s="19"/>
      <c r="J185" s="74"/>
      <c r="K185" s="47"/>
    </row>
    <row r="186" spans="1:11" ht="47.45" customHeight="1" x14ac:dyDescent="0.25">
      <c r="A186" s="19"/>
      <c r="B186" s="19"/>
      <c r="C186" s="19"/>
      <c r="D186" s="19"/>
      <c r="E186" s="26"/>
      <c r="F186" s="19"/>
      <c r="G186" s="22"/>
      <c r="H186" s="22"/>
      <c r="I186" s="19"/>
      <c r="J186" s="74"/>
      <c r="K186" s="47"/>
    </row>
    <row r="187" spans="1:11" ht="47.45" customHeight="1" x14ac:dyDescent="0.25">
      <c r="A187" s="19"/>
      <c r="B187" s="19"/>
      <c r="C187" s="19"/>
      <c r="D187" s="19"/>
      <c r="E187" s="26"/>
      <c r="F187" s="19"/>
      <c r="G187" s="22"/>
      <c r="H187" s="22"/>
      <c r="I187" s="19"/>
      <c r="J187" s="74"/>
      <c r="K187" s="47"/>
    </row>
    <row r="188" spans="1:11" ht="47.45" customHeight="1" x14ac:dyDescent="0.25">
      <c r="A188" s="19"/>
      <c r="B188" s="21"/>
      <c r="C188" s="21"/>
      <c r="D188" s="21"/>
      <c r="E188" s="26"/>
      <c r="F188" s="19"/>
      <c r="G188" s="22"/>
      <c r="H188" s="57"/>
      <c r="I188" s="34"/>
      <c r="J188" s="74"/>
      <c r="K188" s="47"/>
    </row>
    <row r="189" spans="1:11" ht="47.45" customHeight="1" x14ac:dyDescent="0.25">
      <c r="A189" s="19"/>
      <c r="B189" s="21"/>
      <c r="C189" s="21"/>
      <c r="D189" s="21"/>
      <c r="E189" s="26"/>
      <c r="F189" s="19"/>
      <c r="G189" s="22"/>
      <c r="H189" s="57"/>
      <c r="I189" s="34"/>
      <c r="J189" s="74"/>
      <c r="K189" s="47"/>
    </row>
    <row r="190" spans="1:11" ht="47.45" customHeight="1" x14ac:dyDescent="0.25">
      <c r="A190" s="19"/>
      <c r="B190" s="21"/>
      <c r="C190" s="21"/>
      <c r="D190" s="21"/>
      <c r="E190" s="26"/>
      <c r="F190" s="19"/>
      <c r="G190" s="22"/>
      <c r="H190" s="24"/>
      <c r="I190" s="21"/>
      <c r="J190" s="74"/>
      <c r="K190" s="47"/>
    </row>
    <row r="191" spans="1:11" ht="47.45" customHeight="1" x14ac:dyDescent="0.25">
      <c r="A191" s="19"/>
      <c r="B191" s="21"/>
      <c r="C191" s="21"/>
      <c r="D191" s="21"/>
      <c r="E191" s="26"/>
      <c r="F191" s="19"/>
      <c r="G191" s="22"/>
      <c r="H191" s="24"/>
      <c r="I191" s="21"/>
      <c r="J191" s="74"/>
      <c r="K191" s="47"/>
    </row>
    <row r="192" spans="1:11" ht="47.45" customHeight="1" x14ac:dyDescent="0.25">
      <c r="A192" s="19"/>
      <c r="B192" s="21"/>
      <c r="C192" s="21"/>
      <c r="D192" s="21"/>
      <c r="E192" s="26"/>
      <c r="F192" s="19"/>
      <c r="G192" s="22"/>
      <c r="H192" s="24"/>
      <c r="I192" s="21"/>
      <c r="J192" s="74"/>
      <c r="K192" s="47"/>
    </row>
    <row r="193" spans="1:11" ht="47.45" customHeight="1" x14ac:dyDescent="0.25">
      <c r="A193" s="19"/>
      <c r="B193" s="21"/>
      <c r="C193" s="21"/>
      <c r="D193" s="21"/>
      <c r="E193" s="26"/>
      <c r="F193" s="19"/>
      <c r="G193" s="22"/>
      <c r="H193" s="24"/>
      <c r="I193" s="21"/>
      <c r="J193" s="74"/>
      <c r="K193" s="47"/>
    </row>
    <row r="194" spans="1:11" ht="47.45" customHeight="1" x14ac:dyDescent="0.25">
      <c r="A194" s="19"/>
      <c r="B194" s="21"/>
      <c r="C194" s="21"/>
      <c r="D194" s="21"/>
      <c r="E194" s="26"/>
      <c r="F194" s="19"/>
      <c r="G194" s="22"/>
      <c r="H194" s="24"/>
      <c r="I194" s="21"/>
      <c r="J194" s="74"/>
      <c r="K194" s="47"/>
    </row>
    <row r="195" spans="1:11" ht="47.45" customHeight="1" x14ac:dyDescent="0.25">
      <c r="A195" s="19"/>
      <c r="B195" s="21"/>
      <c r="C195" s="21"/>
      <c r="D195" s="21"/>
      <c r="E195" s="26"/>
      <c r="F195" s="19"/>
      <c r="G195" s="22"/>
      <c r="H195" s="24"/>
      <c r="I195" s="21"/>
      <c r="J195" s="74"/>
      <c r="K195" s="47"/>
    </row>
    <row r="196" spans="1:11" ht="47.45" customHeight="1" x14ac:dyDescent="0.25">
      <c r="A196" s="19"/>
      <c r="B196" s="21"/>
      <c r="C196" s="21"/>
      <c r="D196" s="21"/>
      <c r="E196" s="26"/>
      <c r="F196" s="19"/>
      <c r="G196" s="22"/>
      <c r="H196" s="24"/>
      <c r="I196" s="21"/>
      <c r="J196" s="74"/>
      <c r="K196" s="47"/>
    </row>
    <row r="197" spans="1:11" ht="47.45" customHeight="1" x14ac:dyDescent="0.25">
      <c r="A197" s="19"/>
      <c r="B197" s="21"/>
      <c r="C197" s="21"/>
      <c r="D197" s="21"/>
      <c r="E197" s="26"/>
      <c r="F197" s="19"/>
      <c r="G197" s="22"/>
      <c r="H197" s="24"/>
      <c r="I197" s="21"/>
    </row>
    <row r="198" spans="1:11" ht="47.45" customHeight="1" x14ac:dyDescent="0.25">
      <c r="A198" s="19"/>
      <c r="B198" s="27"/>
      <c r="C198" s="27"/>
      <c r="D198" s="27"/>
      <c r="E198" s="35"/>
      <c r="F198" s="36"/>
      <c r="G198" s="54"/>
      <c r="H198" s="54"/>
      <c r="I198" s="36"/>
    </row>
    <row r="199" spans="1:11" ht="47.45" customHeight="1" x14ac:dyDescent="0.25">
      <c r="A199" s="19"/>
      <c r="B199" s="27"/>
      <c r="C199" s="27"/>
      <c r="D199" s="27"/>
      <c r="E199" s="35"/>
      <c r="F199" s="36"/>
      <c r="G199" s="54"/>
      <c r="H199" s="54"/>
      <c r="I199" s="36"/>
    </row>
    <row r="200" spans="1:11" ht="47.45" customHeight="1" x14ac:dyDescent="0.25">
      <c r="A200" s="19"/>
      <c r="B200" s="27"/>
      <c r="C200" s="27"/>
      <c r="D200" s="27"/>
      <c r="E200" s="35"/>
      <c r="F200" s="36"/>
      <c r="G200" s="54"/>
      <c r="H200" s="54"/>
      <c r="I200" s="36"/>
    </row>
    <row r="201" spans="1:11" ht="47.45" customHeight="1" x14ac:dyDescent="0.25">
      <c r="A201" s="19"/>
      <c r="B201" s="27"/>
      <c r="C201" s="27"/>
      <c r="D201" s="27"/>
      <c r="E201" s="35"/>
      <c r="F201" s="36"/>
      <c r="G201" s="54"/>
      <c r="H201" s="58"/>
      <c r="I201" s="37"/>
    </row>
    <row r="202" spans="1:11" ht="47.45" customHeight="1" x14ac:dyDescent="0.25">
      <c r="A202" s="19"/>
      <c r="B202" s="27"/>
      <c r="C202" s="27"/>
      <c r="D202" s="27"/>
      <c r="E202" s="35"/>
      <c r="F202" s="36"/>
      <c r="G202" s="54"/>
      <c r="H202" s="58"/>
      <c r="I202" s="37"/>
    </row>
    <row r="203" spans="1:11" ht="47.45" customHeight="1" x14ac:dyDescent="0.25">
      <c r="A203" s="19"/>
      <c r="B203" s="27"/>
      <c r="C203" s="27"/>
      <c r="D203" s="27"/>
      <c r="E203" s="35"/>
      <c r="F203" s="36"/>
      <c r="G203" s="54"/>
      <c r="H203" s="54"/>
      <c r="I203" s="36"/>
    </row>
    <row r="204" spans="1:11" ht="47.45" customHeight="1" x14ac:dyDescent="0.25">
      <c r="A204" s="19"/>
      <c r="B204" s="27"/>
      <c r="C204" s="27"/>
      <c r="D204" s="27"/>
      <c r="E204" s="35"/>
      <c r="F204" s="36"/>
      <c r="G204" s="54"/>
      <c r="H204" s="54"/>
      <c r="I204" s="36"/>
    </row>
  </sheetData>
  <protectedRanges>
    <protectedRange sqref="F60" name="Rango1_24"/>
    <protectedRange sqref="G60" name="Rango1_24_2"/>
    <protectedRange sqref="G135" name="Rango1_45_1"/>
    <protectedRange sqref="G85" name="Rango1_39_3"/>
    <protectedRange sqref="G86" name="Rango1_37_2"/>
    <protectedRange sqref="G99" name="Rango1_66_2_3"/>
    <protectedRange sqref="G100:G101" name="Rango1_66_1"/>
    <protectedRange sqref="G83:G84" name="Rango1_30_1_2"/>
    <protectedRange sqref="G76" name="Rango1_12_2_1_1_4"/>
    <protectedRange sqref="F76" name="Rango1_12_1"/>
    <protectedRange sqref="F74:F75" name="Rango1_12_2"/>
    <protectedRange sqref="F77" name="Rango1_12_3"/>
    <protectedRange sqref="F130 F80:F82" name="Rango1_12_4"/>
    <protectedRange sqref="G93" name="Rango1_2_3"/>
    <protectedRange sqref="G94:G95" name="Rango1_2_3_1"/>
    <protectedRange sqref="G96" name="Rango1_47_1"/>
    <protectedRange sqref="G64" name="Rango1_44_1_1"/>
    <protectedRange sqref="G68:G69" name="Rango1_29_3_1"/>
    <protectedRange sqref="G72" name="Rango1_9_1_1"/>
    <protectedRange sqref="G129:G130" name="Rango1_14_1_2_1"/>
    <protectedRange sqref="G81" name="Rango1_14_1_2_2"/>
    <protectedRange sqref="G82" name="Rango1_14_1_2_3"/>
    <protectedRange sqref="G87" name="Rango1_27_1_1"/>
    <protectedRange sqref="G88" name="Rango1_5_2"/>
    <protectedRange sqref="G89:G91" name="Rango1_22_1_1_1"/>
    <protectedRange sqref="G102" name="Rango1_66_1_2"/>
    <protectedRange sqref="G103" name="Rango1_64_1"/>
    <protectedRange sqref="G104" name="Rango1_71_1"/>
    <protectedRange sqref="F104:F105" name="Rango1_85"/>
    <protectedRange sqref="H105:I105" name="Rango1_85_1"/>
    <protectedRange sqref="G105" name="Rango1_71_1_1"/>
    <protectedRange sqref="G106" name="Rango1_25_4_2"/>
    <protectedRange sqref="F106" name="Rango1_84"/>
    <protectedRange sqref="F107" name="Rango1_84_1"/>
    <protectedRange sqref="G107:G109" name="Rango1_30_3_1"/>
    <protectedRange sqref="F108:F109" name="Rango1_84_2"/>
    <protectedRange sqref="G115:G116" name="Rango1_86_1"/>
    <protectedRange sqref="G118" name="Rango1_40_2_1"/>
    <protectedRange sqref="G119" name="Rango1_40_2_1_1"/>
    <protectedRange sqref="G120" name="Rango1_18_1"/>
    <protectedRange sqref="G121" name="Rango1_18_2"/>
    <protectedRange sqref="G122:G124" name="Rango1_63_3"/>
    <protectedRange sqref="G125:G126" name="Rango1_42_1"/>
    <protectedRange sqref="G127:G128" name="Rango1_49_1_1"/>
    <protectedRange sqref="G133:G134" name="Rango1_34_2_2"/>
    <protectedRange sqref="G137" name="Rango1_4_3"/>
  </protectedRanges>
  <mergeCells count="2">
    <mergeCell ref="A1:K1"/>
    <mergeCell ref="A2:K2"/>
  </mergeCells>
  <phoneticPr fontId="5" type="noConversion"/>
  <pageMargins left="1.4960629921259843" right="0.31496062992125984" top="0.74803149606299213" bottom="0.74803149606299213" header="0.31496062992125984" footer="0.31496062992125984"/>
  <pageSetup paperSize="281" scale="5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DATOS!$A$11:$A$247</xm:f>
          </x14:formula1>
          <xm:sqref>K5:K19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249"/>
  <sheetViews>
    <sheetView topLeftCell="A41" workbookViewId="0">
      <selection activeCell="G54" sqref="G54"/>
    </sheetView>
  </sheetViews>
  <sheetFormatPr baseColWidth="10"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11" spans="1:1" x14ac:dyDescent="0.25">
      <c r="A11" s="1" t="s">
        <v>13</v>
      </c>
    </row>
    <row r="12" spans="1:1" x14ac:dyDescent="0.25">
      <c r="A12" s="2" t="s">
        <v>14</v>
      </c>
    </row>
    <row r="13" spans="1:1" x14ac:dyDescent="0.25">
      <c r="A13" s="3" t="s">
        <v>15</v>
      </c>
    </row>
    <row r="14" spans="1:1" x14ac:dyDescent="0.25">
      <c r="A14" s="4" t="s">
        <v>16</v>
      </c>
    </row>
    <row r="15" spans="1:1" x14ac:dyDescent="0.25">
      <c r="A15" s="4"/>
    </row>
    <row r="16" spans="1:1" x14ac:dyDescent="0.25">
      <c r="A16" s="1" t="s">
        <v>17</v>
      </c>
    </row>
    <row r="17" spans="1:1" x14ac:dyDescent="0.25">
      <c r="A17" s="2" t="s">
        <v>18</v>
      </c>
    </row>
    <row r="18" spans="1:1" x14ac:dyDescent="0.25">
      <c r="A18" s="3" t="s">
        <v>15</v>
      </c>
    </row>
    <row r="19" spans="1:1" x14ac:dyDescent="0.25">
      <c r="A19" s="2" t="s">
        <v>14</v>
      </c>
    </row>
    <row r="20" spans="1:1" x14ac:dyDescent="0.25">
      <c r="A20" s="3" t="s">
        <v>15</v>
      </c>
    </row>
    <row r="21" spans="1:1" x14ac:dyDescent="0.25">
      <c r="A21" s="4" t="s">
        <v>19</v>
      </c>
    </row>
    <row r="22" spans="1:1" x14ac:dyDescent="0.25">
      <c r="A22" s="5"/>
    </row>
    <row r="23" spans="1:1" x14ac:dyDescent="0.25">
      <c r="A23" s="1" t="s">
        <v>20</v>
      </c>
    </row>
    <row r="24" spans="1:1" x14ac:dyDescent="0.25">
      <c r="A24" s="6" t="s">
        <v>21</v>
      </c>
    </row>
    <row r="25" spans="1:1" x14ac:dyDescent="0.25">
      <c r="A25" s="3" t="s">
        <v>22</v>
      </c>
    </row>
    <row r="26" spans="1:1" x14ac:dyDescent="0.25">
      <c r="A26" s="6" t="s">
        <v>23</v>
      </c>
    </row>
    <row r="27" spans="1:1" x14ac:dyDescent="0.25">
      <c r="A27" s="3" t="s">
        <v>22</v>
      </c>
    </row>
    <row r="28" spans="1:1" x14ac:dyDescent="0.25">
      <c r="A28" s="6" t="s">
        <v>24</v>
      </c>
    </row>
    <row r="29" spans="1:1" x14ac:dyDescent="0.25">
      <c r="A29" s="3" t="s">
        <v>22</v>
      </c>
    </row>
    <row r="30" spans="1:1" x14ac:dyDescent="0.25">
      <c r="A30" s="6" t="s">
        <v>25</v>
      </c>
    </row>
    <row r="31" spans="1:1" x14ac:dyDescent="0.25">
      <c r="A31" s="3" t="s">
        <v>22</v>
      </c>
    </row>
    <row r="32" spans="1:1" x14ac:dyDescent="0.25">
      <c r="A32" s="6" t="s">
        <v>26</v>
      </c>
    </row>
    <row r="33" spans="1:1" x14ac:dyDescent="0.25">
      <c r="A33" s="3" t="s">
        <v>15</v>
      </c>
    </row>
    <row r="34" spans="1:1" x14ac:dyDescent="0.25">
      <c r="A34" s="6" t="s">
        <v>27</v>
      </c>
    </row>
    <row r="35" spans="1:1" x14ac:dyDescent="0.25">
      <c r="A35" s="3" t="s">
        <v>22</v>
      </c>
    </row>
    <row r="36" spans="1:1" x14ac:dyDescent="0.25">
      <c r="A36" s="6" t="s">
        <v>28</v>
      </c>
    </row>
    <row r="37" spans="1:1" x14ac:dyDescent="0.25">
      <c r="A37" s="3" t="s">
        <v>22</v>
      </c>
    </row>
    <row r="38" spans="1:1" x14ac:dyDescent="0.25">
      <c r="A38" s="6" t="s">
        <v>29</v>
      </c>
    </row>
    <row r="39" spans="1:1" x14ac:dyDescent="0.25">
      <c r="A39" s="3" t="s">
        <v>15</v>
      </c>
    </row>
    <row r="40" spans="1:1" x14ac:dyDescent="0.25">
      <c r="A40" s="6" t="s">
        <v>30</v>
      </c>
    </row>
    <row r="41" spans="1:1" x14ac:dyDescent="0.25">
      <c r="A41" s="3" t="s">
        <v>22</v>
      </c>
    </row>
    <row r="42" spans="1:1" x14ac:dyDescent="0.25">
      <c r="A42" s="6" t="s">
        <v>31</v>
      </c>
    </row>
    <row r="43" spans="1:1" x14ac:dyDescent="0.25">
      <c r="A43" s="3" t="s">
        <v>22</v>
      </c>
    </row>
    <row r="44" spans="1:1" x14ac:dyDescent="0.25">
      <c r="A44" s="6" t="s">
        <v>32</v>
      </c>
    </row>
    <row r="45" spans="1:1" x14ac:dyDescent="0.25">
      <c r="A45" s="3" t="s">
        <v>22</v>
      </c>
    </row>
    <row r="46" spans="1:1" x14ac:dyDescent="0.25">
      <c r="A46" s="6" t="s">
        <v>33</v>
      </c>
    </row>
    <row r="47" spans="1:1" x14ac:dyDescent="0.25">
      <c r="A47" s="3" t="s">
        <v>22</v>
      </c>
    </row>
    <row r="48" spans="1:1" x14ac:dyDescent="0.25">
      <c r="A48" s="6" t="s">
        <v>34</v>
      </c>
    </row>
    <row r="49" spans="1:1" x14ac:dyDescent="0.25">
      <c r="A49" s="3" t="s">
        <v>22</v>
      </c>
    </row>
    <row r="50" spans="1:1" x14ac:dyDescent="0.25">
      <c r="A50" s="81" t="s">
        <v>173</v>
      </c>
    </row>
    <row r="51" spans="1:1" x14ac:dyDescent="0.25">
      <c r="A51" s="81" t="s">
        <v>174</v>
      </c>
    </row>
    <row r="52" spans="1:1" x14ac:dyDescent="0.25">
      <c r="A52" s="6" t="s">
        <v>35</v>
      </c>
    </row>
    <row r="53" spans="1:1" x14ac:dyDescent="0.25">
      <c r="A53" s="3" t="s">
        <v>15</v>
      </c>
    </row>
    <row r="54" spans="1:1" x14ac:dyDescent="0.25">
      <c r="A54" s="6" t="s">
        <v>36</v>
      </c>
    </row>
    <row r="55" spans="1:1" x14ac:dyDescent="0.25">
      <c r="A55" s="3" t="s">
        <v>15</v>
      </c>
    </row>
    <row r="56" spans="1:1" x14ac:dyDescent="0.25">
      <c r="A56" s="6" t="s">
        <v>36</v>
      </c>
    </row>
    <row r="57" spans="1:1" x14ac:dyDescent="0.25">
      <c r="A57" s="3" t="s">
        <v>22</v>
      </c>
    </row>
    <row r="58" spans="1:1" x14ac:dyDescent="0.25">
      <c r="A58" s="6" t="s">
        <v>177</v>
      </c>
    </row>
    <row r="59" spans="1:1" x14ac:dyDescent="0.25">
      <c r="A59" s="3" t="s">
        <v>15</v>
      </c>
    </row>
    <row r="60" spans="1:1" x14ac:dyDescent="0.25">
      <c r="A60" s="6" t="s">
        <v>37</v>
      </c>
    </row>
    <row r="61" spans="1:1" x14ac:dyDescent="0.25">
      <c r="A61" s="3" t="s">
        <v>22</v>
      </c>
    </row>
    <row r="62" spans="1:1" x14ac:dyDescent="0.25">
      <c r="A62" s="6" t="s">
        <v>38</v>
      </c>
    </row>
    <row r="63" spans="1:1" x14ac:dyDescent="0.25">
      <c r="A63" s="3" t="s">
        <v>22</v>
      </c>
    </row>
    <row r="64" spans="1:1" x14ac:dyDescent="0.25">
      <c r="A64" s="6" t="s">
        <v>39</v>
      </c>
    </row>
    <row r="65" spans="1:1" x14ac:dyDescent="0.25">
      <c r="A65" s="3" t="s">
        <v>15</v>
      </c>
    </row>
    <row r="66" spans="1:1" x14ac:dyDescent="0.25">
      <c r="A66" s="6" t="s">
        <v>40</v>
      </c>
    </row>
    <row r="67" spans="1:1" x14ac:dyDescent="0.25">
      <c r="A67" s="3" t="s">
        <v>41</v>
      </c>
    </row>
    <row r="68" spans="1:1" x14ac:dyDescent="0.25">
      <c r="A68" s="6" t="s">
        <v>42</v>
      </c>
    </row>
    <row r="69" spans="1:1" x14ac:dyDescent="0.25">
      <c r="A69" s="3" t="s">
        <v>15</v>
      </c>
    </row>
    <row r="70" spans="1:1" x14ac:dyDescent="0.25">
      <c r="A70" s="6" t="s">
        <v>43</v>
      </c>
    </row>
    <row r="71" spans="1:1" x14ac:dyDescent="0.25">
      <c r="A71" s="3" t="s">
        <v>22</v>
      </c>
    </row>
    <row r="72" spans="1:1" x14ac:dyDescent="0.25">
      <c r="A72" s="6" t="s">
        <v>44</v>
      </c>
    </row>
    <row r="73" spans="1:1" x14ac:dyDescent="0.25">
      <c r="A73" s="3" t="s">
        <v>15</v>
      </c>
    </row>
    <row r="74" spans="1:1" x14ac:dyDescent="0.25">
      <c r="A74" s="6" t="s">
        <v>45</v>
      </c>
    </row>
    <row r="75" spans="1:1" x14ac:dyDescent="0.25">
      <c r="A75" s="3" t="s">
        <v>22</v>
      </c>
    </row>
    <row r="76" spans="1:1" x14ac:dyDescent="0.25">
      <c r="A76" s="6" t="s">
        <v>46</v>
      </c>
    </row>
    <row r="77" spans="1:1" x14ac:dyDescent="0.25">
      <c r="A77" s="3" t="s">
        <v>22</v>
      </c>
    </row>
    <row r="78" spans="1:1" x14ac:dyDescent="0.25">
      <c r="A78" s="6" t="s">
        <v>47</v>
      </c>
    </row>
    <row r="79" spans="1:1" x14ac:dyDescent="0.25">
      <c r="A79" s="3" t="s">
        <v>22</v>
      </c>
    </row>
    <row r="80" spans="1:1" x14ac:dyDescent="0.25">
      <c r="A80" s="6" t="s">
        <v>48</v>
      </c>
    </row>
    <row r="81" spans="1:1" x14ac:dyDescent="0.25">
      <c r="A81" s="3" t="s">
        <v>22</v>
      </c>
    </row>
    <row r="82" spans="1:1" x14ac:dyDescent="0.25">
      <c r="A82" s="6" t="s">
        <v>49</v>
      </c>
    </row>
    <row r="83" spans="1:1" x14ac:dyDescent="0.25">
      <c r="A83" s="3" t="s">
        <v>15</v>
      </c>
    </row>
    <row r="84" spans="1:1" x14ac:dyDescent="0.25">
      <c r="A84" s="2" t="s">
        <v>50</v>
      </c>
    </row>
    <row r="85" spans="1:1" x14ac:dyDescent="0.25">
      <c r="A85" s="3" t="s">
        <v>22</v>
      </c>
    </row>
    <row r="86" spans="1:1" x14ac:dyDescent="0.25">
      <c r="A86" s="2" t="s">
        <v>51</v>
      </c>
    </row>
    <row r="87" spans="1:1" x14ac:dyDescent="0.25">
      <c r="A87" s="3" t="s">
        <v>22</v>
      </c>
    </row>
    <row r="88" spans="1:1" x14ac:dyDescent="0.25">
      <c r="A88" s="2" t="s">
        <v>52</v>
      </c>
    </row>
    <row r="89" spans="1:1" x14ac:dyDescent="0.25">
      <c r="A89" s="3" t="s">
        <v>22</v>
      </c>
    </row>
    <row r="90" spans="1:1" x14ac:dyDescent="0.25">
      <c r="A90" s="2" t="s">
        <v>53</v>
      </c>
    </row>
    <row r="91" spans="1:1" x14ac:dyDescent="0.25">
      <c r="A91" s="3" t="s">
        <v>22</v>
      </c>
    </row>
    <row r="92" spans="1:1" x14ac:dyDescent="0.25">
      <c r="A92" s="2" t="s">
        <v>54</v>
      </c>
    </row>
    <row r="93" spans="1:1" x14ac:dyDescent="0.25">
      <c r="A93" s="3" t="s">
        <v>15</v>
      </c>
    </row>
    <row r="94" spans="1:1" x14ac:dyDescent="0.25">
      <c r="A94" s="2" t="s">
        <v>55</v>
      </c>
    </row>
    <row r="95" spans="1:1" x14ac:dyDescent="0.25">
      <c r="A95" s="3" t="s">
        <v>15</v>
      </c>
    </row>
    <row r="96" spans="1:1" x14ac:dyDescent="0.25">
      <c r="A96" s="2" t="s">
        <v>56</v>
      </c>
    </row>
    <row r="97" spans="1:1" x14ac:dyDescent="0.25">
      <c r="A97" s="3" t="s">
        <v>22</v>
      </c>
    </row>
    <row r="98" spans="1:1" x14ac:dyDescent="0.25">
      <c r="A98" s="2" t="s">
        <v>57</v>
      </c>
    </row>
    <row r="99" spans="1:1" x14ac:dyDescent="0.25">
      <c r="A99" s="3" t="s">
        <v>22</v>
      </c>
    </row>
    <row r="100" spans="1:1" x14ac:dyDescent="0.25">
      <c r="A100" s="2" t="s">
        <v>58</v>
      </c>
    </row>
    <row r="101" spans="1:1" x14ac:dyDescent="0.25">
      <c r="A101" s="3" t="s">
        <v>15</v>
      </c>
    </row>
    <row r="102" spans="1:1" x14ac:dyDescent="0.25">
      <c r="A102" s="2" t="s">
        <v>59</v>
      </c>
    </row>
    <row r="103" spans="1:1" x14ac:dyDescent="0.25">
      <c r="A103" s="3" t="s">
        <v>22</v>
      </c>
    </row>
    <row r="104" spans="1:1" x14ac:dyDescent="0.25">
      <c r="A104" s="2" t="s">
        <v>60</v>
      </c>
    </row>
    <row r="105" spans="1:1" x14ac:dyDescent="0.25">
      <c r="A105" s="3" t="s">
        <v>22</v>
      </c>
    </row>
    <row r="106" spans="1:1" x14ac:dyDescent="0.25">
      <c r="A106" s="2" t="s">
        <v>61</v>
      </c>
    </row>
    <row r="107" spans="1:1" x14ac:dyDescent="0.25">
      <c r="A107" s="3" t="s">
        <v>22</v>
      </c>
    </row>
    <row r="108" spans="1:1" x14ac:dyDescent="0.25">
      <c r="A108" s="2" t="s">
        <v>62</v>
      </c>
    </row>
    <row r="109" spans="1:1" x14ac:dyDescent="0.25">
      <c r="A109" s="3" t="s">
        <v>22</v>
      </c>
    </row>
    <row r="110" spans="1:1" x14ac:dyDescent="0.25">
      <c r="A110" s="2" t="s">
        <v>63</v>
      </c>
    </row>
    <row r="111" spans="1:1" x14ac:dyDescent="0.25">
      <c r="A111" s="3" t="s">
        <v>22</v>
      </c>
    </row>
    <row r="112" spans="1:1" x14ac:dyDescent="0.25">
      <c r="A112" s="2" t="s">
        <v>64</v>
      </c>
    </row>
    <row r="113" spans="1:1" x14ac:dyDescent="0.25">
      <c r="A113" s="3" t="s">
        <v>22</v>
      </c>
    </row>
    <row r="114" spans="1:1" x14ac:dyDescent="0.25">
      <c r="A114" s="2" t="s">
        <v>65</v>
      </c>
    </row>
    <row r="115" spans="1:1" x14ac:dyDescent="0.25">
      <c r="A115" s="3" t="s">
        <v>22</v>
      </c>
    </row>
    <row r="116" spans="1:1" x14ac:dyDescent="0.25">
      <c r="A116" s="2" t="s">
        <v>66</v>
      </c>
    </row>
    <row r="117" spans="1:1" x14ac:dyDescent="0.25">
      <c r="A117" s="3" t="s">
        <v>22</v>
      </c>
    </row>
    <row r="118" spans="1:1" x14ac:dyDescent="0.25">
      <c r="A118" s="2" t="s">
        <v>67</v>
      </c>
    </row>
    <row r="119" spans="1:1" x14ac:dyDescent="0.25">
      <c r="A119" s="3" t="s">
        <v>22</v>
      </c>
    </row>
    <row r="120" spans="1:1" x14ac:dyDescent="0.25">
      <c r="A120" s="2" t="s">
        <v>68</v>
      </c>
    </row>
    <row r="121" spans="1:1" x14ac:dyDescent="0.25">
      <c r="A121" s="3" t="s">
        <v>22</v>
      </c>
    </row>
    <row r="122" spans="1:1" x14ac:dyDescent="0.25">
      <c r="A122" s="2" t="s">
        <v>69</v>
      </c>
    </row>
    <row r="123" spans="1:1" x14ac:dyDescent="0.25">
      <c r="A123" s="3" t="s">
        <v>22</v>
      </c>
    </row>
    <row r="124" spans="1:1" x14ac:dyDescent="0.25">
      <c r="A124" s="2" t="s">
        <v>70</v>
      </c>
    </row>
    <row r="125" spans="1:1" x14ac:dyDescent="0.25">
      <c r="A125" s="3" t="s">
        <v>22</v>
      </c>
    </row>
    <row r="126" spans="1:1" x14ac:dyDescent="0.25">
      <c r="A126" s="2" t="s">
        <v>71</v>
      </c>
    </row>
    <row r="127" spans="1:1" x14ac:dyDescent="0.25">
      <c r="A127" s="3" t="s">
        <v>22</v>
      </c>
    </row>
    <row r="128" spans="1:1" x14ac:dyDescent="0.25">
      <c r="A128" s="2" t="s">
        <v>72</v>
      </c>
    </row>
    <row r="129" spans="1:1" x14ac:dyDescent="0.25">
      <c r="A129" s="3" t="s">
        <v>22</v>
      </c>
    </row>
    <row r="130" spans="1:1" x14ac:dyDescent="0.25">
      <c r="A130" s="2" t="s">
        <v>73</v>
      </c>
    </row>
    <row r="131" spans="1:1" x14ac:dyDescent="0.25">
      <c r="A131" s="3" t="s">
        <v>22</v>
      </c>
    </row>
    <row r="132" spans="1:1" x14ac:dyDescent="0.25">
      <c r="A132" s="2" t="s">
        <v>74</v>
      </c>
    </row>
    <row r="133" spans="1:1" x14ac:dyDescent="0.25">
      <c r="A133" s="3" t="s">
        <v>22</v>
      </c>
    </row>
    <row r="134" spans="1:1" x14ac:dyDescent="0.25">
      <c r="A134" s="2" t="s">
        <v>75</v>
      </c>
    </row>
    <row r="135" spans="1:1" x14ac:dyDescent="0.25">
      <c r="A135" s="3" t="s">
        <v>22</v>
      </c>
    </row>
    <row r="136" spans="1:1" x14ac:dyDescent="0.25">
      <c r="A136" s="2" t="s">
        <v>14</v>
      </c>
    </row>
    <row r="137" spans="1:1" x14ac:dyDescent="0.25">
      <c r="A137" s="3" t="s">
        <v>15</v>
      </c>
    </row>
    <row r="138" spans="1:1" x14ac:dyDescent="0.25">
      <c r="A138" s="3" t="s">
        <v>41</v>
      </c>
    </row>
    <row r="139" spans="1:1" x14ac:dyDescent="0.25">
      <c r="A139" s="3" t="s">
        <v>22</v>
      </c>
    </row>
    <row r="140" spans="1:1" x14ac:dyDescent="0.25">
      <c r="A140" s="4" t="s">
        <v>76</v>
      </c>
    </row>
    <row r="141" spans="1:1" x14ac:dyDescent="0.25">
      <c r="A141" s="5"/>
    </row>
    <row r="142" spans="1:1" x14ac:dyDescent="0.25">
      <c r="A142" s="1" t="s">
        <v>77</v>
      </c>
    </row>
    <row r="143" spans="1:1" x14ac:dyDescent="0.25">
      <c r="A143" s="2" t="s">
        <v>78</v>
      </c>
    </row>
    <row r="144" spans="1:1" x14ac:dyDescent="0.25">
      <c r="A144" s="3" t="s">
        <v>15</v>
      </c>
    </row>
    <row r="145" spans="1:1" x14ac:dyDescent="0.25">
      <c r="A145" s="2" t="s">
        <v>79</v>
      </c>
    </row>
    <row r="146" spans="1:1" x14ac:dyDescent="0.25">
      <c r="A146" s="3" t="s">
        <v>15</v>
      </c>
    </row>
    <row r="147" spans="1:1" x14ac:dyDescent="0.25">
      <c r="A147" s="2" t="s">
        <v>80</v>
      </c>
    </row>
    <row r="148" spans="1:1" x14ac:dyDescent="0.25">
      <c r="A148" s="3" t="s">
        <v>15</v>
      </c>
    </row>
    <row r="149" spans="1:1" x14ac:dyDescent="0.25">
      <c r="A149" s="2" t="s">
        <v>81</v>
      </c>
    </row>
    <row r="150" spans="1:1" x14ac:dyDescent="0.25">
      <c r="A150" s="3" t="s">
        <v>22</v>
      </c>
    </row>
    <row r="151" spans="1:1" x14ac:dyDescent="0.25">
      <c r="A151" s="2" t="s">
        <v>82</v>
      </c>
    </row>
    <row r="152" spans="1:1" x14ac:dyDescent="0.25">
      <c r="A152" s="3" t="s">
        <v>22</v>
      </c>
    </row>
    <row r="153" spans="1:1" x14ac:dyDescent="0.25">
      <c r="A153" s="2" t="s">
        <v>83</v>
      </c>
    </row>
    <row r="154" spans="1:1" x14ac:dyDescent="0.25">
      <c r="A154" s="3" t="s">
        <v>22</v>
      </c>
    </row>
    <row r="155" spans="1:1" x14ac:dyDescent="0.25">
      <c r="A155" s="2" t="s">
        <v>84</v>
      </c>
    </row>
    <row r="156" spans="1:1" x14ac:dyDescent="0.25">
      <c r="A156" s="3" t="s">
        <v>22</v>
      </c>
    </row>
    <row r="157" spans="1:1" x14ac:dyDescent="0.25">
      <c r="A157" s="2" t="s">
        <v>85</v>
      </c>
    </row>
    <row r="158" spans="1:1" x14ac:dyDescent="0.25">
      <c r="A158" s="3" t="s">
        <v>22</v>
      </c>
    </row>
    <row r="159" spans="1:1" x14ac:dyDescent="0.25">
      <c r="A159" s="2" t="s">
        <v>86</v>
      </c>
    </row>
    <row r="160" spans="1:1" x14ac:dyDescent="0.25">
      <c r="A160" s="3" t="s">
        <v>15</v>
      </c>
    </row>
    <row r="161" spans="1:1" x14ac:dyDescent="0.25">
      <c r="A161" s="2" t="s">
        <v>87</v>
      </c>
    </row>
    <row r="162" spans="1:1" x14ac:dyDescent="0.25">
      <c r="A162" s="3" t="s">
        <v>22</v>
      </c>
    </row>
    <row r="163" spans="1:1" x14ac:dyDescent="0.25">
      <c r="A163" s="2" t="s">
        <v>88</v>
      </c>
    </row>
    <row r="164" spans="1:1" x14ac:dyDescent="0.25">
      <c r="A164" s="3" t="s">
        <v>15</v>
      </c>
    </row>
    <row r="165" spans="1:1" x14ac:dyDescent="0.25">
      <c r="A165" s="2" t="s">
        <v>14</v>
      </c>
    </row>
    <row r="166" spans="1:1" x14ac:dyDescent="0.25">
      <c r="A166" s="3" t="s">
        <v>22</v>
      </c>
    </row>
    <row r="167" spans="1:1" x14ac:dyDescent="0.25">
      <c r="A167" s="3" t="s">
        <v>15</v>
      </c>
    </row>
    <row r="168" spans="1:1" x14ac:dyDescent="0.25">
      <c r="A168" s="4" t="s">
        <v>89</v>
      </c>
    </row>
    <row r="169" spans="1:1" x14ac:dyDescent="0.25">
      <c r="A169" s="5"/>
    </row>
    <row r="170" spans="1:1" x14ac:dyDescent="0.25">
      <c r="A170" s="1" t="s">
        <v>90</v>
      </c>
    </row>
    <row r="171" spans="1:1" x14ac:dyDescent="0.25">
      <c r="A171" s="2" t="s">
        <v>91</v>
      </c>
    </row>
    <row r="172" spans="1:1" x14ac:dyDescent="0.25">
      <c r="A172" s="3" t="s">
        <v>22</v>
      </c>
    </row>
    <row r="173" spans="1:1" x14ac:dyDescent="0.25">
      <c r="A173" s="2" t="s">
        <v>92</v>
      </c>
    </row>
    <row r="174" spans="1:1" x14ac:dyDescent="0.25">
      <c r="A174" s="3" t="s">
        <v>15</v>
      </c>
    </row>
    <row r="175" spans="1:1" x14ac:dyDescent="0.25">
      <c r="A175" s="2" t="s">
        <v>93</v>
      </c>
    </row>
    <row r="176" spans="1:1" x14ac:dyDescent="0.25">
      <c r="A176" s="3" t="s">
        <v>22</v>
      </c>
    </row>
    <row r="177" spans="1:1" x14ac:dyDescent="0.25">
      <c r="A177" s="2" t="s">
        <v>94</v>
      </c>
    </row>
    <row r="178" spans="1:1" x14ac:dyDescent="0.25">
      <c r="A178" s="3" t="s">
        <v>22</v>
      </c>
    </row>
    <row r="179" spans="1:1" x14ac:dyDescent="0.25">
      <c r="A179" s="2" t="s">
        <v>95</v>
      </c>
    </row>
    <row r="180" spans="1:1" x14ac:dyDescent="0.25">
      <c r="A180" s="3" t="s">
        <v>22</v>
      </c>
    </row>
    <row r="181" spans="1:1" x14ac:dyDescent="0.25">
      <c r="A181" s="2" t="s">
        <v>96</v>
      </c>
    </row>
    <row r="182" spans="1:1" x14ac:dyDescent="0.25">
      <c r="A182" s="3" t="s">
        <v>22</v>
      </c>
    </row>
    <row r="183" spans="1:1" x14ac:dyDescent="0.25">
      <c r="A183" s="2" t="s">
        <v>97</v>
      </c>
    </row>
    <row r="184" spans="1:1" x14ac:dyDescent="0.25">
      <c r="A184" s="3" t="s">
        <v>22</v>
      </c>
    </row>
    <row r="185" spans="1:1" x14ac:dyDescent="0.25">
      <c r="A185" s="2" t="s">
        <v>98</v>
      </c>
    </row>
    <row r="186" spans="1:1" x14ac:dyDescent="0.25">
      <c r="A186" s="3" t="s">
        <v>22</v>
      </c>
    </row>
    <row r="187" spans="1:1" x14ac:dyDescent="0.25">
      <c r="A187" s="3" t="s">
        <v>15</v>
      </c>
    </row>
    <row r="188" spans="1:1" x14ac:dyDescent="0.25">
      <c r="A188" s="2" t="s">
        <v>99</v>
      </c>
    </row>
    <row r="189" spans="1:1" x14ac:dyDescent="0.25">
      <c r="A189" s="3" t="s">
        <v>22</v>
      </c>
    </row>
    <row r="190" spans="1:1" x14ac:dyDescent="0.25">
      <c r="A190" s="2" t="s">
        <v>100</v>
      </c>
    </row>
    <row r="191" spans="1:1" x14ac:dyDescent="0.25">
      <c r="A191" s="3" t="s">
        <v>22</v>
      </c>
    </row>
    <row r="192" spans="1:1" x14ac:dyDescent="0.25">
      <c r="A192" s="2" t="s">
        <v>101</v>
      </c>
    </row>
    <row r="193" spans="1:1" x14ac:dyDescent="0.25">
      <c r="A193" s="3" t="s">
        <v>22</v>
      </c>
    </row>
    <row r="194" spans="1:1" x14ac:dyDescent="0.25">
      <c r="A194" s="2" t="s">
        <v>102</v>
      </c>
    </row>
    <row r="195" spans="1:1" x14ac:dyDescent="0.25">
      <c r="A195" s="3" t="s">
        <v>22</v>
      </c>
    </row>
    <row r="196" spans="1:1" x14ac:dyDescent="0.25">
      <c r="A196" s="2" t="s">
        <v>103</v>
      </c>
    </row>
    <row r="197" spans="1:1" x14ac:dyDescent="0.25">
      <c r="A197" s="3" t="s">
        <v>22</v>
      </c>
    </row>
    <row r="198" spans="1:1" x14ac:dyDescent="0.25">
      <c r="A198" s="2" t="s">
        <v>104</v>
      </c>
    </row>
    <row r="199" spans="1:1" x14ac:dyDescent="0.25">
      <c r="A199" s="3" t="s">
        <v>22</v>
      </c>
    </row>
    <row r="200" spans="1:1" x14ac:dyDescent="0.25">
      <c r="A200" s="2" t="s">
        <v>105</v>
      </c>
    </row>
    <row r="201" spans="1:1" x14ac:dyDescent="0.25">
      <c r="A201" s="3" t="s">
        <v>22</v>
      </c>
    </row>
    <row r="202" spans="1:1" x14ac:dyDescent="0.25">
      <c r="A202" s="2" t="s">
        <v>14</v>
      </c>
    </row>
    <row r="203" spans="1:1" x14ac:dyDescent="0.25">
      <c r="A203" s="3" t="s">
        <v>22</v>
      </c>
    </row>
    <row r="204" spans="1:1" x14ac:dyDescent="0.25">
      <c r="A204" s="3" t="s">
        <v>15</v>
      </c>
    </row>
    <row r="205" spans="1:1" x14ac:dyDescent="0.25">
      <c r="A205" s="4" t="s">
        <v>106</v>
      </c>
    </row>
    <row r="206" spans="1:1" x14ac:dyDescent="0.25">
      <c r="A206" s="5"/>
    </row>
    <row r="207" spans="1:1" x14ac:dyDescent="0.25">
      <c r="A207" s="1" t="s">
        <v>107</v>
      </c>
    </row>
    <row r="208" spans="1:1" x14ac:dyDescent="0.25">
      <c r="A208" s="2" t="s">
        <v>108</v>
      </c>
    </row>
    <row r="209" spans="1:1" x14ac:dyDescent="0.25">
      <c r="A209" s="3" t="s">
        <v>22</v>
      </c>
    </row>
    <row r="210" spans="1:1" x14ac:dyDescent="0.25">
      <c r="A210" s="2" t="s">
        <v>109</v>
      </c>
    </row>
    <row r="211" spans="1:1" x14ac:dyDescent="0.25">
      <c r="A211" s="3" t="s">
        <v>22</v>
      </c>
    </row>
    <row r="212" spans="1:1" x14ac:dyDescent="0.25">
      <c r="A212" s="2" t="s">
        <v>110</v>
      </c>
    </row>
    <row r="213" spans="1:1" x14ac:dyDescent="0.25">
      <c r="A213" s="3" t="s">
        <v>22</v>
      </c>
    </row>
    <row r="214" spans="1:1" x14ac:dyDescent="0.25">
      <c r="A214" s="2" t="s">
        <v>111</v>
      </c>
    </row>
    <row r="215" spans="1:1" x14ac:dyDescent="0.25">
      <c r="A215" s="3" t="s">
        <v>22</v>
      </c>
    </row>
    <row r="216" spans="1:1" x14ac:dyDescent="0.25">
      <c r="A216" s="2" t="s">
        <v>112</v>
      </c>
    </row>
    <row r="217" spans="1:1" x14ac:dyDescent="0.25">
      <c r="A217" s="3" t="s">
        <v>15</v>
      </c>
    </row>
    <row r="218" spans="1:1" x14ac:dyDescent="0.25">
      <c r="A218" s="4" t="s">
        <v>113</v>
      </c>
    </row>
    <row r="219" spans="1:1" x14ac:dyDescent="0.25">
      <c r="A219" s="5"/>
    </row>
    <row r="220" spans="1:1" x14ac:dyDescent="0.25">
      <c r="A220" s="1" t="s">
        <v>114</v>
      </c>
    </row>
    <row r="221" spans="1:1" x14ac:dyDescent="0.25">
      <c r="A221" s="2" t="s">
        <v>30</v>
      </c>
    </row>
    <row r="222" spans="1:1" x14ac:dyDescent="0.25">
      <c r="A222" s="3" t="s">
        <v>22</v>
      </c>
    </row>
    <row r="223" spans="1:1" x14ac:dyDescent="0.25">
      <c r="A223" s="2" t="s">
        <v>31</v>
      </c>
    </row>
    <row r="224" spans="1:1" x14ac:dyDescent="0.25">
      <c r="A224" s="3" t="s">
        <v>22</v>
      </c>
    </row>
    <row r="225" spans="1:1" x14ac:dyDescent="0.25">
      <c r="A225" s="2" t="s">
        <v>32</v>
      </c>
    </row>
    <row r="226" spans="1:1" x14ac:dyDescent="0.25">
      <c r="A226" s="3" t="s">
        <v>22</v>
      </c>
    </row>
    <row r="227" spans="1:1" x14ac:dyDescent="0.25">
      <c r="A227" s="2" t="s">
        <v>33</v>
      </c>
    </row>
    <row r="228" spans="1:1" x14ac:dyDescent="0.25">
      <c r="A228" s="3" t="s">
        <v>22</v>
      </c>
    </row>
    <row r="229" spans="1:1" x14ac:dyDescent="0.25">
      <c r="A229" s="2" t="s">
        <v>34</v>
      </c>
    </row>
    <row r="230" spans="1:1" x14ac:dyDescent="0.25">
      <c r="A230" s="3" t="s">
        <v>22</v>
      </c>
    </row>
    <row r="231" spans="1:1" x14ac:dyDescent="0.25">
      <c r="A231" s="2" t="s">
        <v>115</v>
      </c>
    </row>
    <row r="232" spans="1:1" x14ac:dyDescent="0.25">
      <c r="A232" s="3" t="s">
        <v>22</v>
      </c>
    </row>
    <row r="233" spans="1:1" x14ac:dyDescent="0.25">
      <c r="A233" s="2" t="s">
        <v>116</v>
      </c>
    </row>
    <row r="234" spans="1:1" x14ac:dyDescent="0.25">
      <c r="A234" s="3" t="s">
        <v>22</v>
      </c>
    </row>
    <row r="235" spans="1:1" x14ac:dyDescent="0.25">
      <c r="A235" s="2" t="s">
        <v>117</v>
      </c>
    </row>
    <row r="236" spans="1:1" x14ac:dyDescent="0.25">
      <c r="A236" s="3" t="s">
        <v>22</v>
      </c>
    </row>
    <row r="237" spans="1:1" x14ac:dyDescent="0.25">
      <c r="A237" s="2" t="s">
        <v>118</v>
      </c>
    </row>
    <row r="238" spans="1:1" x14ac:dyDescent="0.25">
      <c r="A238" s="3" t="s">
        <v>22</v>
      </c>
    </row>
    <row r="239" spans="1:1" x14ac:dyDescent="0.25">
      <c r="A239" s="2" t="s">
        <v>45</v>
      </c>
    </row>
    <row r="240" spans="1:1" x14ac:dyDescent="0.25">
      <c r="A240" s="3" t="s">
        <v>22</v>
      </c>
    </row>
    <row r="241" spans="1:1" x14ac:dyDescent="0.25">
      <c r="A241" s="2" t="s">
        <v>46</v>
      </c>
    </row>
    <row r="242" spans="1:1" x14ac:dyDescent="0.25">
      <c r="A242" s="3" t="s">
        <v>22</v>
      </c>
    </row>
    <row r="243" spans="1:1" x14ac:dyDescent="0.25">
      <c r="A243" s="2" t="s">
        <v>64</v>
      </c>
    </row>
    <row r="244" spans="1:1" x14ac:dyDescent="0.25">
      <c r="A244" s="3" t="s">
        <v>22</v>
      </c>
    </row>
    <row r="245" spans="1:1" x14ac:dyDescent="0.25">
      <c r="A245" s="2" t="s">
        <v>65</v>
      </c>
    </row>
    <row r="246" spans="1:1" x14ac:dyDescent="0.25">
      <c r="A246" s="3" t="s">
        <v>22</v>
      </c>
    </row>
    <row r="247" spans="1:1" x14ac:dyDescent="0.25">
      <c r="A247" s="2" t="s">
        <v>14</v>
      </c>
    </row>
    <row r="248" spans="1:1" x14ac:dyDescent="0.25">
      <c r="A248" s="3" t="s">
        <v>22</v>
      </c>
    </row>
    <row r="249" spans="1:1" x14ac:dyDescent="0.25">
      <c r="A249" s="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2026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2026-01-06T15:47:48Z</dcterms:modified>
</cp:coreProperties>
</file>